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codeName="ThisWorkbook" defaultThemeVersion="166925"/>
  <xr:revisionPtr revIDLastSave="0" documentId="8_{E440D771-1256-4F9F-83D6-4B850FC8C33B}" xr6:coauthVersionLast="47" xr6:coauthVersionMax="47" xr10:uidLastSave="{00000000-0000-0000-0000-000000000000}"/>
  <bookViews>
    <workbookView xWindow="-120" yWindow="-120" windowWidth="20730" windowHeight="11040" xr2:uid="{1D830A62-E398-44A8-9880-65CCB40C796D}"/>
  </bookViews>
  <sheets>
    <sheet name="必要書類一覧" sheetId="117" r:id="rId1"/>
    <sheet name="指定(更新・変更)申請書" sheetId="68" r:id="rId2"/>
    <sheet name="付表１６（児発・放デイ）" sheetId="95" r:id="rId3"/>
    <sheet name="付表１７（居宅児発）" sheetId="85" r:id="rId4"/>
    <sheet name="付表１８（保訪）" sheetId="84" r:id="rId5"/>
    <sheet name="別紙１" sheetId="98" r:id="rId6"/>
    <sheet name="管理者誓約書（通所）" sheetId="110" r:id="rId7"/>
    <sheet name="参考様式３（誓約書）" sheetId="99" r:id="rId8"/>
    <sheet name="別紙⑤(通所)" sheetId="100" r:id="rId9"/>
    <sheet name="様式第11号（通所）" sheetId="108" r:id="rId10"/>
    <sheet name="様式第12号" sheetId="109" r:id="rId11"/>
    <sheet name="様式15号" sheetId="116" r:id="rId12"/>
    <sheet name="勤務形態（児発）" sheetId="101" r:id="rId13"/>
    <sheet name="勤務形態（放デイ）" sheetId="102" r:id="rId14"/>
    <sheet name="勤務形態（児発・主として重心児）" sheetId="103" r:id="rId15"/>
    <sheet name="勤務形態（放デイ・主として重心児）" sheetId="104" r:id="rId16"/>
    <sheet name="勤務形態（児発センター）" sheetId="105" r:id="rId17"/>
    <sheet name="勤務形態（居宅型児発）" sheetId="106" r:id="rId18"/>
    <sheet name="勤務形態（保訪）" sheetId="107" r:id="rId19"/>
    <sheet name="加入状況確認票（社会保険及び労働保険）" sheetId="111" r:id="rId20"/>
    <sheet name="（参考様式）原本証明" sheetId="118" r:id="rId21"/>
    <sheet name="Sheet1" sheetId="96" state="hidden" r:id="rId22"/>
  </sheets>
  <externalReferences>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s>
  <definedNames>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kk06">#REF!</definedName>
    <definedName name="__kk29">#REF!</definedName>
    <definedName name="_xlnm._FilterDatabase" localSheetId="12" hidden="1">'勤務形態（児発）'!$AK$10:$AK$11</definedName>
    <definedName name="_xlnm._FilterDatabase" localSheetId="13" hidden="1">'勤務形態（放デイ）'!$AK$10:$AK$11</definedName>
    <definedName name="_xlnm._FilterDatabase" localSheetId="1" hidden="1">'指定(更新・変更)申請書'!$A$14:$U$69</definedName>
    <definedName name="_kk06">#REF!</definedName>
    <definedName name="_kk1" localSheetId="20">#REF!</definedName>
    <definedName name="_kk1" localSheetId="19">#REF!</definedName>
    <definedName name="_kk1" localSheetId="6">#REF!</definedName>
    <definedName name="_kk1" localSheetId="5">#REF!</definedName>
    <definedName name="_kk1" localSheetId="9">#REF!</definedName>
    <definedName name="_kk1" localSheetId="10">#REF!</definedName>
    <definedName name="_kk1">#REF!</definedName>
    <definedName name="_kk2" localSheetId="20">#REF!</definedName>
    <definedName name="_kk2" localSheetId="19">#REF!</definedName>
    <definedName name="_kk2" localSheetId="6">#REF!</definedName>
    <definedName name="_kk2" localSheetId="5">#REF!</definedName>
    <definedName name="_kk2" localSheetId="9">#REF!</definedName>
    <definedName name="_kk2">#REF!</definedName>
    <definedName name="_kk29">#REF!</definedName>
    <definedName name="▼選択してください。" localSheetId="20">#REF!</definedName>
    <definedName name="▼選択してください。" localSheetId="19">#REF!</definedName>
    <definedName name="▼選択してください。" localSheetId="6">#REF!</definedName>
    <definedName name="▼選択してください。" localSheetId="5">#REF!</definedName>
    <definedName name="▼選択してください。" localSheetId="9">#REF!</definedName>
    <definedName name="▼選択してください。">#REF!</definedName>
    <definedName name="as" localSheetId="20">#REF!</definedName>
    <definedName name="as" localSheetId="19">#REF!</definedName>
    <definedName name="as" localSheetId="5">#REF!</definedName>
    <definedName name="as">#REF!</definedName>
    <definedName name="Avrg" localSheetId="6">#REF!</definedName>
    <definedName name="Avrg" localSheetId="5">#REF!</definedName>
    <definedName name="Avrg" localSheetId="9">#REF!</definedName>
    <definedName name="Avrg">#REF!</definedName>
    <definedName name="avrg1">#REF!</definedName>
    <definedName name="CSV_サービス情報" localSheetId="6">#REF!</definedName>
    <definedName name="CSV_サービス情報" localSheetId="5">#REF!</definedName>
    <definedName name="CSV_サービス情報" localSheetId="9">#REF!</definedName>
    <definedName name="CSV_サービス情報">#REF!</definedName>
    <definedName name="CSV_口座振込依頼書" localSheetId="6">#REF!</definedName>
    <definedName name="CSV_口座振込依頼書" localSheetId="5">#REF!</definedName>
    <definedName name="CSV_口座振込依頼書" localSheetId="9">#REF!</definedName>
    <definedName name="CSV_口座振込依頼書">#REF!</definedName>
    <definedName name="CSV_施設種別" localSheetId="5">#REF!</definedName>
    <definedName name="CSV_施設種別">#REF!</definedName>
    <definedName name="CSV_追加情報" localSheetId="6">#REF!</definedName>
    <definedName name="CSV_追加情報" localSheetId="5">#REF!</definedName>
    <definedName name="CSV_追加情報" localSheetId="9">#REF!</definedName>
    <definedName name="CSV_追加情報">#REF!</definedName>
    <definedName name="CSV_付表１" localSheetId="6">#REF!</definedName>
    <definedName name="CSV_付表１" localSheetId="5">#REF!</definedName>
    <definedName name="CSV_付表１" localSheetId="9">#REF!</definedName>
    <definedName name="CSV_付表１">#REF!</definedName>
    <definedName name="CSV_付表１＿１" localSheetId="6">#REF!</definedName>
    <definedName name="CSV_付表１＿１" localSheetId="5">#REF!</definedName>
    <definedName name="CSV_付表１＿１" localSheetId="9">#REF!</definedName>
    <definedName name="CSV_付表１＿１">#REF!</definedName>
    <definedName name="CSV_付表１＿２" localSheetId="6">#REF!</definedName>
    <definedName name="CSV_付表１＿２" localSheetId="5">#REF!</definedName>
    <definedName name="CSV_付表１＿２" localSheetId="9">#REF!</definedName>
    <definedName name="CSV_付表１＿２">#REF!</definedName>
    <definedName name="CSV_付表１０" localSheetId="6">#REF!</definedName>
    <definedName name="CSV_付表１０" localSheetId="5">#REF!</definedName>
    <definedName name="CSV_付表１０" localSheetId="9">#REF!</definedName>
    <definedName name="CSV_付表１０">#REF!</definedName>
    <definedName name="CSV_付表１０＿２" localSheetId="6">#REF!</definedName>
    <definedName name="CSV_付表１０＿２" localSheetId="5">#REF!</definedName>
    <definedName name="CSV_付表１０＿２" localSheetId="9">#REF!</definedName>
    <definedName name="CSV_付表１０＿２">#REF!</definedName>
    <definedName name="CSV_付表１１" localSheetId="6">#REF!</definedName>
    <definedName name="CSV_付表１１" localSheetId="5">#REF!</definedName>
    <definedName name="CSV_付表１１" localSheetId="9">#REF!</definedName>
    <definedName name="CSV_付表１１">#REF!</definedName>
    <definedName name="CSV_付表１１＿２" localSheetId="6">#REF!</definedName>
    <definedName name="CSV_付表１１＿２" localSheetId="5">#REF!</definedName>
    <definedName name="CSV_付表１１＿２" localSheetId="9">#REF!</definedName>
    <definedName name="CSV_付表１１＿２">#REF!</definedName>
    <definedName name="CSV_付表１２" localSheetId="6">#REF!</definedName>
    <definedName name="CSV_付表１２" localSheetId="5">#REF!</definedName>
    <definedName name="CSV_付表１２" localSheetId="9">#REF!</definedName>
    <definedName name="CSV_付表１２">#REF!</definedName>
    <definedName name="CSV_付表１２＿２" localSheetId="6">#REF!</definedName>
    <definedName name="CSV_付表１２＿２" localSheetId="5">#REF!</definedName>
    <definedName name="CSV_付表１２＿２" localSheetId="9">#REF!</definedName>
    <definedName name="CSV_付表１２＿２">#REF!</definedName>
    <definedName name="CSV_付表１３その１" localSheetId="6">#REF!</definedName>
    <definedName name="CSV_付表１３その１" localSheetId="5">#REF!</definedName>
    <definedName name="CSV_付表１３その１" localSheetId="9">#REF!</definedName>
    <definedName name="CSV_付表１３その１">#REF!</definedName>
    <definedName name="CSV_付表１３その２" localSheetId="6">#REF!</definedName>
    <definedName name="CSV_付表１３その２" localSheetId="5">#REF!</definedName>
    <definedName name="CSV_付表１３その２" localSheetId="9">#REF!</definedName>
    <definedName name="CSV_付表１３その２">#REF!</definedName>
    <definedName name="CSV_付表１４" localSheetId="6">#REF!</definedName>
    <definedName name="CSV_付表１４" localSheetId="5">#REF!</definedName>
    <definedName name="CSV_付表１４" localSheetId="9">#REF!</definedName>
    <definedName name="CSV_付表１４">#REF!</definedName>
    <definedName name="CSV_付表２" localSheetId="6">#REF!</definedName>
    <definedName name="CSV_付表２" localSheetId="5">#REF!</definedName>
    <definedName name="CSV_付表２" localSheetId="9">#REF!</definedName>
    <definedName name="CSV_付表２">#REF!</definedName>
    <definedName name="CSV_付表３" localSheetId="6">#REF!</definedName>
    <definedName name="CSV_付表３" localSheetId="5">#REF!</definedName>
    <definedName name="CSV_付表３" localSheetId="9">#REF!</definedName>
    <definedName name="CSV_付表３">#REF!</definedName>
    <definedName name="CSV_付表３＿２" localSheetId="6">#REF!</definedName>
    <definedName name="CSV_付表３＿２" localSheetId="5">#REF!</definedName>
    <definedName name="CSV_付表３＿２" localSheetId="9">#REF!</definedName>
    <definedName name="CSV_付表３＿２">#REF!</definedName>
    <definedName name="CSV_付表４" localSheetId="6">#REF!</definedName>
    <definedName name="CSV_付表４" localSheetId="5">#REF!</definedName>
    <definedName name="CSV_付表４" localSheetId="9">#REF!</definedName>
    <definedName name="CSV_付表４">#REF!</definedName>
    <definedName name="CSV_付表４＿１" localSheetId="6">#REF!</definedName>
    <definedName name="CSV_付表４＿１" localSheetId="5">#REF!</definedName>
    <definedName name="CSV_付表４＿１" localSheetId="9">#REF!</definedName>
    <definedName name="CSV_付表４＿１">#REF!</definedName>
    <definedName name="CSV_付表４＿２" localSheetId="6">#REF!</definedName>
    <definedName name="CSV_付表４＿２" localSheetId="5">#REF!</definedName>
    <definedName name="CSV_付表４＿２" localSheetId="9">#REF!</definedName>
    <definedName name="CSV_付表４＿２">#REF!</definedName>
    <definedName name="CSV_付表５" localSheetId="6">#REF!</definedName>
    <definedName name="CSV_付表５" localSheetId="5">#REF!</definedName>
    <definedName name="CSV_付表５" localSheetId="9">#REF!</definedName>
    <definedName name="CSV_付表５">#REF!</definedName>
    <definedName name="CSV_付表６" localSheetId="6">#REF!</definedName>
    <definedName name="CSV_付表６" localSheetId="5">#REF!</definedName>
    <definedName name="CSV_付表６" localSheetId="9">#REF!</definedName>
    <definedName name="CSV_付表６">#REF!</definedName>
    <definedName name="CSV_付表７" localSheetId="6">#REF!</definedName>
    <definedName name="CSV_付表７" localSheetId="5">#REF!</definedName>
    <definedName name="CSV_付表７" localSheetId="9">#REF!</definedName>
    <definedName name="CSV_付表７">#REF!</definedName>
    <definedName name="CSV_付表８その１" localSheetId="6">#REF!</definedName>
    <definedName name="CSV_付表８その１" localSheetId="5">#REF!</definedName>
    <definedName name="CSV_付表８その１" localSheetId="9">#REF!</definedName>
    <definedName name="CSV_付表８その１">#REF!</definedName>
    <definedName name="CSV_付表８その２" localSheetId="6">#REF!</definedName>
    <definedName name="CSV_付表８その２" localSheetId="5">#REF!</definedName>
    <definedName name="CSV_付表８その２" localSheetId="9">#REF!</definedName>
    <definedName name="CSV_付表８その２">#REF!</definedName>
    <definedName name="CSV_付表８その３" localSheetId="6">#REF!</definedName>
    <definedName name="CSV_付表８その３" localSheetId="5">#REF!</definedName>
    <definedName name="CSV_付表８その３" localSheetId="9">#REF!</definedName>
    <definedName name="CSV_付表８その３">#REF!</definedName>
    <definedName name="CSV_付表９" localSheetId="6">#REF!</definedName>
    <definedName name="CSV_付表９" localSheetId="5">#REF!</definedName>
    <definedName name="CSV_付表９" localSheetId="9">#REF!</definedName>
    <definedName name="CSV_付表９">#REF!</definedName>
    <definedName name="CSV_付表９＿２" localSheetId="6">#REF!</definedName>
    <definedName name="CSV_付表９＿２" localSheetId="5">#REF!</definedName>
    <definedName name="CSV_付表９＿２" localSheetId="9">#REF!</definedName>
    <definedName name="CSV_付表９＿２">#REF!</definedName>
    <definedName name="CSV_様式第１号" localSheetId="6">#REF!</definedName>
    <definedName name="CSV_様式第１号" localSheetId="5">#REF!</definedName>
    <definedName name="CSV_様式第１号" localSheetId="9">#REF!</definedName>
    <definedName name="CSV_様式第１号">#REF!</definedName>
    <definedName name="DaihyoFurigana">#REF!</definedName>
    <definedName name="DaihyoJyusho">#REF!</definedName>
    <definedName name="DaihyoShimei">#REF!</definedName>
    <definedName name="DaihyoShokumei">#REF!</definedName>
    <definedName name="DaihyoYubin">#REF!</definedName>
    <definedName name="fd" localSheetId="5">#REF!</definedName>
    <definedName name="fd">#REF!</definedName>
    <definedName name="houjin" localSheetId="6">#REF!</definedName>
    <definedName name="houjin" localSheetId="5">#REF!</definedName>
    <definedName name="houjin" localSheetId="9">#REF!</definedName>
    <definedName name="houjin">#REF!</definedName>
    <definedName name="houjin1" localSheetId="5">#REF!</definedName>
    <definedName name="houjin1">#REF!</definedName>
    <definedName name="HoujinShokatsu">#REF!</definedName>
    <definedName name="HoujinSyubetsu">#REF!</definedName>
    <definedName name="HoujinSyubetu">#REF!</definedName>
    <definedName name="jhgf" localSheetId="5">#REF!</definedName>
    <definedName name="jhgf">#REF!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6">#REF!</definedName>
    <definedName name="jigyoumeishou" localSheetId="5">#REF!</definedName>
    <definedName name="jigyoumeishou" localSheetId="9">#REF!</definedName>
    <definedName name="jigyoumeishou">#REF!</definedName>
    <definedName name="JigyoYubin">#REF!</definedName>
    <definedName name="jiritu">#REF!</definedName>
    <definedName name="kanagawaken" localSheetId="6">#REF!</definedName>
    <definedName name="kanagawaken" localSheetId="5">#REF!</definedName>
    <definedName name="kanagawaken" localSheetId="9">#REF!</definedName>
    <definedName name="kanagawaken">#REF!</definedName>
    <definedName name="KanriJyusyo">#REF!</definedName>
    <definedName name="KanriJyusyoKana">#REF!</definedName>
    <definedName name="KanriShimei">#REF!</definedName>
    <definedName name="KanriYubin">#REF!</definedName>
    <definedName name="kawasaki" localSheetId="6">#REF!</definedName>
    <definedName name="kawasaki" localSheetId="5">#REF!</definedName>
    <definedName name="kawasaki" localSheetId="9">#REF!</definedName>
    <definedName name="kawasaki">#REF!</definedName>
    <definedName name="KenmuJigyoMei">#REF!</definedName>
    <definedName name="KenmuJikan">#REF!</definedName>
    <definedName name="KenmuShokushu">#REF!</definedName>
    <definedName name="KenmuUmu">#REF!</definedName>
    <definedName name="kk" localSheetId="5">#REF!</definedName>
    <definedName name="kk">#REF!</definedName>
    <definedName name="KK_03" localSheetId="6">#REF!</definedName>
    <definedName name="KK_03" localSheetId="5">#REF!</definedName>
    <definedName name="KK_03" localSheetId="9">#REF!</definedName>
    <definedName name="KK_03">#REF!</definedName>
    <definedName name="kk_04">#REF!</definedName>
    <definedName name="KK_06" localSheetId="6">#REF!</definedName>
    <definedName name="KK_06" localSheetId="5">#REF!</definedName>
    <definedName name="KK_06" localSheetId="9">#REF!</definedName>
    <definedName name="KK_06">#REF!</definedName>
    <definedName name="kk_07">#REF!</definedName>
    <definedName name="‐㏍08">#REF!</definedName>
    <definedName name="KK2_3" localSheetId="6">#REF!</definedName>
    <definedName name="KK2_3" localSheetId="5">#REF!</definedName>
    <definedName name="KK2_3" localSheetId="9">#REF!</definedName>
    <definedName name="KK2_3">#REF!</definedName>
    <definedName name="ｋｋｋｋ" localSheetId="6">#REF!</definedName>
    <definedName name="ｋｋｋｋ" localSheetId="5">#REF!</definedName>
    <definedName name="ｋｋｋｋ" localSheetId="9">#REF!</definedName>
    <definedName name="ｋｋｋｋ">#REF!</definedName>
    <definedName name="_xlnm.Print_Area" localSheetId="20">'（参考様式）原本証明'!$A$1:$Q$29</definedName>
    <definedName name="_xlnm.Print_Area" localSheetId="19">'加入状況確認票（社会保険及び労働保険）'!$A$1:$Q$47</definedName>
    <definedName name="_xlnm.Print_Area" localSheetId="6">'管理者誓約書（通所）'!$A$1:$I$41</definedName>
    <definedName name="_xlnm.Print_Area" localSheetId="17">'勤務形態（居宅型児発）'!$A$6:$AN$75</definedName>
    <definedName name="_xlnm.Print_Area" localSheetId="12">'勤務形態（児発）'!$A$6:$AN$78</definedName>
    <definedName name="_xlnm.Print_Area" localSheetId="14">'勤務形態（児発・主として重心児）'!$A$6:$AN$76</definedName>
    <definedName name="_xlnm.Print_Area" localSheetId="16">'勤務形態（児発センター）'!$A$6:$AN$77</definedName>
    <definedName name="_xlnm.Print_Area" localSheetId="18">'勤務形態（保訪）'!$A$6:$AN$75</definedName>
    <definedName name="_xlnm.Print_Area" localSheetId="13">'勤務形態（放デイ）'!$A$6:$AN$78</definedName>
    <definedName name="_xlnm.Print_Area" localSheetId="15">'勤務形態（放デイ・主として重心児）'!$A$6:$AN$76</definedName>
    <definedName name="_xlnm.Print_Area" localSheetId="7">'参考様式３（誓約書）'!$A$1:$M$23</definedName>
    <definedName name="_xlnm.Print_Area" localSheetId="1">'指定(更新・変更)申請書'!$A$1:$V$69</definedName>
    <definedName name="_xlnm.Print_Area" localSheetId="0">必要書類一覧!$B$1:$F$34</definedName>
    <definedName name="_xlnm.Print_Area" localSheetId="2">'付表１６（児発・放デイ）'!$A$1:$M$86</definedName>
    <definedName name="_xlnm.Print_Area" localSheetId="3">'付表１７（居宅児発）'!$A$1:$M$45</definedName>
    <definedName name="_xlnm.Print_Area" localSheetId="4">'付表１８（保訪）'!$A$1:$M$43</definedName>
    <definedName name="_xlnm.Print_Area" localSheetId="5">別紙１!$A$1:$AB$35</definedName>
    <definedName name="_xlnm.Print_Area" localSheetId="8">'別紙⑤(通所)'!$A$1:$C$18</definedName>
    <definedName name="_xlnm.Print_Area" localSheetId="11">様式15号!$A$1:$X$18</definedName>
    <definedName name="_xlnm.Print_Area" localSheetId="9">'様式第11号（通所）'!$A$1:$V$79</definedName>
    <definedName name="_xlnm.Print_Area" localSheetId="10">様式第12号!$A$1:$O$16</definedName>
    <definedName name="Roman_01" localSheetId="20">#REF!</definedName>
    <definedName name="Roman_01" localSheetId="19">#REF!</definedName>
    <definedName name="Roman_01" localSheetId="6">#REF!</definedName>
    <definedName name="Roman_01" localSheetId="5">#REF!</definedName>
    <definedName name="Roman_01" localSheetId="9">#REF!</definedName>
    <definedName name="Roman_01" localSheetId="10">#REF!</definedName>
    <definedName name="Roman_01">#REF!</definedName>
    <definedName name="Roman_02">#REF!</definedName>
    <definedName name="Roman_03" localSheetId="6">#REF!</definedName>
    <definedName name="Roman_03" localSheetId="5">#REF!</definedName>
    <definedName name="Roman_03" localSheetId="9">#REF!</definedName>
    <definedName name="Roman_03">#REF!</definedName>
    <definedName name="Roman_04" localSheetId="6">#REF!</definedName>
    <definedName name="Roman_04" localSheetId="5">#REF!</definedName>
    <definedName name="Roman_04" localSheetId="9">#REF!</definedName>
    <definedName name="Roman_04">#REF!</definedName>
    <definedName name="Roman_06" localSheetId="6">#REF!</definedName>
    <definedName name="Roman_06" localSheetId="5">#REF!</definedName>
    <definedName name="Roman_06" localSheetId="9">#REF!</definedName>
    <definedName name="Roman_06">#REF!</definedName>
    <definedName name="roman_09">#REF!</definedName>
    <definedName name="roman_11">#REF!</definedName>
    <definedName name="roman11">#REF!</definedName>
    <definedName name="Roman2_1" localSheetId="6">#REF!</definedName>
    <definedName name="Roman2_1" localSheetId="5">#REF!</definedName>
    <definedName name="Roman2_1" localSheetId="9">#REF!</definedName>
    <definedName name="Roman2_1">#REF!</definedName>
    <definedName name="Roman2_3" localSheetId="6">#REF!</definedName>
    <definedName name="Roman2_3" localSheetId="5">#REF!</definedName>
    <definedName name="Roman2_3" localSheetId="9">#REF!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ankouyousiki" localSheetId="5">#REF!</definedName>
    <definedName name="sankouyousiki">#REF!</definedName>
    <definedName name="sasa" localSheetId="5">#REF!</definedName>
    <definedName name="sasa">#REF!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 localSheetId="6">#REF!</definedName>
    <definedName name="Serv_LIST" localSheetId="5">#REF!</definedName>
    <definedName name="Serv_LIST" localSheetId="9">#REF!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6">#REF!</definedName>
    <definedName name="siharai" localSheetId="5">#REF!</definedName>
    <definedName name="siharai" localSheetId="9">#REF!</definedName>
    <definedName name="siharai">#REF!</definedName>
    <definedName name="sikuchouson" localSheetId="6">#REF!</definedName>
    <definedName name="sikuchouson" localSheetId="5">#REF!</definedName>
    <definedName name="sikuchouson" localSheetId="9">#REF!</definedName>
    <definedName name="sikuchouson">#REF!</definedName>
    <definedName name="sinseisaki" localSheetId="6">#REF!</definedName>
    <definedName name="sinseisaki" localSheetId="5">#REF!</definedName>
    <definedName name="sinseisaki" localSheetId="9">#REF!</definedName>
    <definedName name="sinseisaki">#REF!</definedName>
    <definedName name="SS" localSheetId="5">#REF!</definedName>
    <definedName name="SS">#REF!</definedName>
    <definedName name="startNo">[1]main!#REF!</definedName>
    <definedName name="startNumber">[1]main!#REF!</definedName>
    <definedName name="ｔａｂｉｅ＿04">#REF!</definedName>
    <definedName name="table_03" localSheetId="6">#REF!</definedName>
    <definedName name="table_03" localSheetId="5">#REF!</definedName>
    <definedName name="table_03" localSheetId="9">#REF!</definedName>
    <definedName name="table_03">#REF!</definedName>
    <definedName name="table_06" localSheetId="6">#REF!</definedName>
    <definedName name="table_06" localSheetId="5">#REF!</definedName>
    <definedName name="table_06" localSheetId="9">#REF!</definedName>
    <definedName name="table_06">#REF!</definedName>
    <definedName name="table2_3" localSheetId="6">#REF!</definedName>
    <definedName name="table2_3" localSheetId="5">#REF!</definedName>
    <definedName name="table2_3" localSheetId="9">#REF!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WAM対応1" localSheetId="5">#REF!</definedName>
    <definedName name="WAM対応1">#REF!</definedName>
    <definedName name="yokohama" localSheetId="6">#REF!</definedName>
    <definedName name="yokohama" localSheetId="5">#REF!</definedName>
    <definedName name="yokohama" localSheetId="9">#REF!</definedName>
    <definedName name="yokohama">#REF!</definedName>
    <definedName name="yokoyoko" localSheetId="5">#REF!</definedName>
    <definedName name="yokoyoko">#REF!</definedName>
    <definedName name="あ">#REF!</definedName>
    <definedName name="アア">#REF!</definedName>
    <definedName name="い" localSheetId="5">#REF!</definedName>
    <definedName name="い">#REF!</definedName>
    <definedName name="か" localSheetId="5">#REF!</definedName>
    <definedName name="か">#REF!</definedName>
    <definedName name="こ">#REF!</definedName>
    <definedName name="サービス種類" localSheetId="20">#REF!</definedName>
    <definedName name="サービス種類" localSheetId="19">#REF!</definedName>
    <definedName name="サービス種類" localSheetId="5">#REF!</definedName>
    <definedName name="サービス種類">#REF!</definedName>
    <definedName name="リスト_サービス種類" localSheetId="6">#REF!</definedName>
    <definedName name="リスト_サービス種類" localSheetId="5">#REF!</definedName>
    <definedName name="リスト_サービス種類" localSheetId="9">#REF!</definedName>
    <definedName name="リスト_サービス種類">#REF!</definedName>
    <definedName name="リスト_医療型障害児入所支援のみ" localSheetId="5">#REF!</definedName>
    <definedName name="リスト_医療型障害児入所支援のみ">#REF!</definedName>
    <definedName name="リスト_栄養士配置加算" localSheetId="20">[2]様式第１号!$BP$151:$BS$154</definedName>
    <definedName name="リスト_栄養士配置加算" localSheetId="19">[2]様式第１号!$BP$151:$BS$154</definedName>
    <definedName name="リスト_栄養士配置加算" localSheetId="6">[3]様式第１号!$BP$151:$BS$154</definedName>
    <definedName name="リスト_栄養士配置加算" localSheetId="17">[3]様式第１号!$BP$151:$BS$154</definedName>
    <definedName name="リスト_栄養士配置加算" localSheetId="12">[3]様式第１号!$BP$151:$BS$154</definedName>
    <definedName name="リスト_栄養士配置加算" localSheetId="14">[3]様式第１号!$BP$151:$BS$154</definedName>
    <definedName name="リスト_栄養士配置加算" localSheetId="16">[3]様式第１号!$BP$151:$BS$154</definedName>
    <definedName name="リスト_栄養士配置加算" localSheetId="18">[3]様式第１号!$BP$151:$BS$154</definedName>
    <definedName name="リスト_栄養士配置加算" localSheetId="13">[3]様式第１号!$BP$151:$BS$154</definedName>
    <definedName name="リスト_栄養士配置加算" localSheetId="15">[3]様式第１号!$BP$151:$BS$154</definedName>
    <definedName name="リスト_栄養士配置加算" localSheetId="7">[3]様式第１号!$BP$151:$BS$154</definedName>
    <definedName name="リスト_栄養士配置加算" localSheetId="5">[3]様式第１号!$BP$151:$BS$154</definedName>
    <definedName name="リスト_栄養士配置加算" localSheetId="8">[3]様式第１号!$BP$151:$BS$154</definedName>
    <definedName name="リスト_栄養士配置加算" localSheetId="11">[4]様式第１号!$BP$151:$BS$154</definedName>
    <definedName name="リスト_栄養士配置加算" localSheetId="9">[3]様式第１号!$BP$151:$BS$154</definedName>
    <definedName name="リスト_栄養士配置加算" localSheetId="10">[3]様式第１号!$BP$151:$BS$154</definedName>
    <definedName name="リスト_栄養士配置加算">[5]様式第１号!$BP$151:$BS$154</definedName>
    <definedName name="リスト_開所時間減算区分" localSheetId="11">[4]様式第１号!$CR$151:$CR$153</definedName>
    <definedName name="リスト_開所時間減算区分">[5]様式第１号!$CR$151:$CR$153</definedName>
    <definedName name="リスト_看護職員加配加算">[5]様式第１号!$CD$164:$CE$167</definedName>
    <definedName name="リスト_看護職員加配加算_重度">[5]様式第１号!$CK$164:$CL$166</definedName>
    <definedName name="リスト_共生型サービス体制強化加算区分">[5]様式第１号!$CR$164:$CS$167</definedName>
    <definedName name="リスト_指導員加配加算の有無">[5]様式第１号!$CY$151:$CY$151</definedName>
    <definedName name="リスト_施設等の区分" localSheetId="20">#REF!</definedName>
    <definedName name="リスト_施設等の区分" localSheetId="19">#REF!</definedName>
    <definedName name="リスト_施設等の区分" localSheetId="6">#REF!</definedName>
    <definedName name="リスト_施設等の区分" localSheetId="5">#REF!</definedName>
    <definedName name="リスト_施設等の区分" localSheetId="9">#REF!</definedName>
    <definedName name="リスト_施設等の区分" localSheetId="10">#REF!</definedName>
    <definedName name="リスト_施設等の区分">#REF!</definedName>
    <definedName name="リスト_施設等の区分_児童デイ" localSheetId="20">#REF!</definedName>
    <definedName name="リスト_施設等の区分_児童デイ" localSheetId="19">#REF!</definedName>
    <definedName name="リスト_施設等の区分_児童デイ" localSheetId="6">#REF!</definedName>
    <definedName name="リスト_施設等の区分_児童デイ" localSheetId="5">#REF!</definedName>
    <definedName name="リスト_施設等の区分_児童デイ" localSheetId="9">#REF!</definedName>
    <definedName name="リスト_施設等の区分_児童デイ">#REF!</definedName>
    <definedName name="リスト_施設等の区分_障害児施設給付費" localSheetId="6">#REF!</definedName>
    <definedName name="リスト_施設等の区分_障害児施設給付費" localSheetId="5">#REF!</definedName>
    <definedName name="リスト_施設等の区分_障害児施設給付費" localSheetId="9">#REF!</definedName>
    <definedName name="リスト_施設等の区分_障害児施設給付費">#REF!</definedName>
    <definedName name="リスト_施設等の区分付１" localSheetId="20">[6]様式第１号!$BI$151:$BJ$153</definedName>
    <definedName name="リスト_施設等の区分付１" localSheetId="19">[6]様式第１号!$BI$151:$BJ$153</definedName>
    <definedName name="リスト_施設等の区分付１" localSheetId="6">[7]様式第１号!$BI$151:$BJ$153</definedName>
    <definedName name="リスト_施設等の区分付１" localSheetId="17">[7]様式第１号!$BI$151:$BJ$153</definedName>
    <definedName name="リスト_施設等の区分付１" localSheetId="12">[7]様式第１号!$BI$151:$BJ$153</definedName>
    <definedName name="リスト_施設等の区分付１" localSheetId="14">[7]様式第１号!$BI$151:$BJ$153</definedName>
    <definedName name="リスト_施設等の区分付１" localSheetId="16">[7]様式第１号!$BI$151:$BJ$153</definedName>
    <definedName name="リスト_施設等の区分付１" localSheetId="18">[7]様式第１号!$BI$151:$BJ$153</definedName>
    <definedName name="リスト_施設等の区分付１" localSheetId="13">[7]様式第１号!$BI$151:$BJ$153</definedName>
    <definedName name="リスト_施設等の区分付１" localSheetId="15">[7]様式第１号!$BI$151:$BJ$153</definedName>
    <definedName name="リスト_施設等の区分付１" localSheetId="7">[7]様式第１号!$BI$151:$BJ$153</definedName>
    <definedName name="リスト_施設等の区分付１" localSheetId="5">[7]様式第１号!$BI$151:$BJ$153</definedName>
    <definedName name="リスト_施設等の区分付１" localSheetId="8">[7]様式第１号!$BI$151:$BJ$153</definedName>
    <definedName name="リスト_施設等の区分付１" localSheetId="9">[7]様式第１号!$BI$151:$BJ$153</definedName>
    <definedName name="リスト_施設等の区分付１" localSheetId="10">[7]様式第１号!$BI$151:$BJ$153</definedName>
    <definedName name="リスト_施設等の区分付１">[5]様式第１号!$BI$151:$BJ$153</definedName>
    <definedName name="リスト_児童指導員等加配加算">[5]様式第１号!$BB$164:$BC$168</definedName>
    <definedName name="リスト_児童指導員等加配加算Ⅱ">[5]様式第１号!$BI$164:$BJ$167</definedName>
    <definedName name="リスト_児童指導員等加配加算Ⅲ" localSheetId="11">[4]様式第１号!$BB$164:$BC$166</definedName>
    <definedName name="リスト_児童指導員等加配加算Ⅲ">[5]様式第１号!$BB$164:$BC$166</definedName>
    <definedName name="リスト_処遇改善助成金キャリアパス区分" localSheetId="20">#REF!</definedName>
    <definedName name="リスト_処遇改善助成金キャリアパス区分" localSheetId="19">#REF!</definedName>
    <definedName name="リスト_処遇改善助成金キャリアパス区分" localSheetId="6">#REF!</definedName>
    <definedName name="リスト_処遇改善助成金キャリアパス区分" localSheetId="17">#REF!</definedName>
    <definedName name="リスト_処遇改善助成金キャリアパス区分" localSheetId="12">#REF!</definedName>
    <definedName name="リスト_処遇改善助成金キャリアパス区分" localSheetId="14">#REF!</definedName>
    <definedName name="リスト_処遇改善助成金キャリアパス区分" localSheetId="16">#REF!</definedName>
    <definedName name="リスト_処遇改善助成金キャリアパス区分" localSheetId="18">#REF!</definedName>
    <definedName name="リスト_処遇改善助成金キャリアパス区分" localSheetId="13">#REF!</definedName>
    <definedName name="リスト_処遇改善助成金キャリアパス区分" localSheetId="15">#REF!</definedName>
    <definedName name="リスト_処遇改善助成金キャリアパス区分" localSheetId="7">#REF!</definedName>
    <definedName name="リスト_処遇改善助成金キャリアパス区分" localSheetId="5">#REF!</definedName>
    <definedName name="リスト_処遇改善助成金キャリアパス区分" localSheetId="8">#REF!</definedName>
    <definedName name="リスト_処遇改善助成金キャリアパス区分" localSheetId="11">[4]様式第１号!$AT$151:$AW$157</definedName>
    <definedName name="リスト_処遇改善助成金キャリアパス区分" localSheetId="9">#REF!</definedName>
    <definedName name="リスト_処遇改善助成金キャリアパス区分" localSheetId="10">#REF!</definedName>
    <definedName name="リスト_処遇改善助成金キャリアパス区分">[5]様式第１号!$AT$151:$AW$157</definedName>
    <definedName name="リスト_障害児施設区分_児童発達支援のみ" localSheetId="20">[6]様式第１号!$BB$151:$BC$152</definedName>
    <definedName name="リスト_障害児施設区分_児童発達支援のみ" localSheetId="19">[6]様式第１号!$BB$151:$BC$152</definedName>
    <definedName name="リスト_障害児施設区分_児童発達支援のみ" localSheetId="6">[7]様式第１号!$BB$151:$BC$152</definedName>
    <definedName name="リスト_障害児施設区分_児童発達支援のみ" localSheetId="17">[7]様式第１号!$BB$151:$BC$152</definedName>
    <definedName name="リスト_障害児施設区分_児童発達支援のみ" localSheetId="12">[7]様式第１号!$BB$151:$BC$152</definedName>
    <definedName name="リスト_障害児施設区分_児童発達支援のみ" localSheetId="14">[7]様式第１号!$BB$151:$BC$152</definedName>
    <definedName name="リスト_障害児施設区分_児童発達支援のみ" localSheetId="16">[7]様式第１号!$BB$151:$BC$152</definedName>
    <definedName name="リスト_障害児施設区分_児童発達支援のみ" localSheetId="18">[7]様式第１号!$BB$151:$BC$152</definedName>
    <definedName name="リスト_障害児施設区分_児童発達支援のみ" localSheetId="13">[7]様式第１号!$BB$151:$BC$152</definedName>
    <definedName name="リスト_障害児施設区分_児童発達支援のみ" localSheetId="15">[7]様式第１号!$BB$151:$BC$152</definedName>
    <definedName name="リスト_障害児施設区分_児童発達支援のみ" localSheetId="7">[7]様式第１号!$BB$151:$BC$152</definedName>
    <definedName name="リスト_障害児施設区分_児童発達支援のみ" localSheetId="5">[7]様式第１号!$BB$151:$BC$152</definedName>
    <definedName name="リスト_障害児施設区分_児童発達支援のみ" localSheetId="8">[7]様式第１号!$BB$151:$BC$152</definedName>
    <definedName name="リスト_障害児施設区分_児童発達支援のみ" localSheetId="9">[7]様式第１号!$BB$151:$BC$152</definedName>
    <definedName name="リスト_障害児施設区分_児童発達支援のみ" localSheetId="10">[7]様式第１号!$BB$151:$BC$152</definedName>
    <definedName name="リスト_障害児施設区分_児童発達支援のみ">[5]様式第１号!$BB$151:$BC$152</definedName>
    <definedName name="リスト_障害児施設区分_付４" localSheetId="20">[2]様式第１号!$CD$151:$CE$156</definedName>
    <definedName name="リスト_障害児施設区分_付４" localSheetId="19">[2]様式第１号!$CD$151:$CE$156</definedName>
    <definedName name="リスト_障害児施設区分_付４" localSheetId="6">[3]様式第１号!$CD$151:$CE$156</definedName>
    <definedName name="リスト_障害児施設区分_付４" localSheetId="17">[3]様式第１号!$CD$151:$CE$156</definedName>
    <definedName name="リスト_障害児施設区分_付４" localSheetId="12">[3]様式第１号!$CD$151:$CE$156</definedName>
    <definedName name="リスト_障害児施設区分_付４" localSheetId="14">[3]様式第１号!$CD$151:$CE$156</definedName>
    <definedName name="リスト_障害児施設区分_付４" localSheetId="16">[3]様式第１号!$CD$151:$CE$156</definedName>
    <definedName name="リスト_障害児施設区分_付４" localSheetId="18">[3]様式第１号!$CD$151:$CE$156</definedName>
    <definedName name="リスト_障害児施設区分_付４" localSheetId="13">[3]様式第１号!$CD$151:$CE$156</definedName>
    <definedName name="リスト_障害児施設区分_付４" localSheetId="15">[3]様式第１号!$CD$151:$CE$156</definedName>
    <definedName name="リスト_障害児施設区分_付４" localSheetId="7">[3]様式第１号!$CD$151:$CE$156</definedName>
    <definedName name="リスト_障害児施設区分_付４" localSheetId="5">[3]様式第１号!$CD$151:$CE$156</definedName>
    <definedName name="リスト_障害児施設区分_付４" localSheetId="8">[3]様式第１号!$CD$151:$CE$156</definedName>
    <definedName name="リスト_障害児施設区分_付４" localSheetId="11">[4]様式第１号!$CD$151:$CE$156</definedName>
    <definedName name="リスト_障害児施設区分_付４" localSheetId="9">[3]様式第１号!$CD$151:$CE$156</definedName>
    <definedName name="リスト_障害児施設区分_付４" localSheetId="10">[3]様式第１号!$CD$151:$CE$156</definedName>
    <definedName name="リスト_障害児施設区分_付４">[5]様式第１号!$CD$151:$CE$156</definedName>
    <definedName name="リスト_障害児状態等区分">[5]様式第１号!$BP$164:$BQ$166</definedName>
    <definedName name="リスト_障害児入所区分のみ" localSheetId="20">[2]様式第１号!$BW$151:$BX$154</definedName>
    <definedName name="リスト_障害児入所区分のみ" localSheetId="19">[2]様式第１号!$BW$151:$BX$154</definedName>
    <definedName name="リスト_障害児入所区分のみ" localSheetId="6">[3]様式第１号!$BW$151:$BX$154</definedName>
    <definedName name="リスト_障害児入所区分のみ" localSheetId="17">[3]様式第１号!$BW$151:$BX$154</definedName>
    <definedName name="リスト_障害児入所区分のみ" localSheetId="12">[3]様式第１号!$BW$151:$BX$154</definedName>
    <definedName name="リスト_障害児入所区分のみ" localSheetId="14">[3]様式第１号!$BW$151:$BX$154</definedName>
    <definedName name="リスト_障害児入所区分のみ" localSheetId="16">[3]様式第１号!$BW$151:$BX$154</definedName>
    <definedName name="リスト_障害児入所区分のみ" localSheetId="18">[3]様式第１号!$BW$151:$BX$154</definedName>
    <definedName name="リスト_障害児入所区分のみ" localSheetId="13">[3]様式第１号!$BW$151:$BX$154</definedName>
    <definedName name="リスト_障害児入所区分のみ" localSheetId="15">[3]様式第１号!$BW$151:$BX$154</definedName>
    <definedName name="リスト_障害児入所区分のみ" localSheetId="7">[3]様式第１号!$BW$151:$BX$154</definedName>
    <definedName name="リスト_障害児入所区分のみ" localSheetId="5">[3]様式第１号!$BW$151:$BX$154</definedName>
    <definedName name="リスト_障害児入所区分のみ" localSheetId="8">[3]様式第１号!$BW$151:$BX$154</definedName>
    <definedName name="リスト_障害児入所区分のみ" localSheetId="11">[4]様式第１号!$BW$151:$BX$154</definedName>
    <definedName name="リスト_障害児入所区分のみ" localSheetId="9">[3]様式第１号!$BW$151:$BX$154</definedName>
    <definedName name="リスト_障害児入所区分のみ" localSheetId="10">[3]様式第１号!$BW$151:$BX$154</definedName>
    <definedName name="リスト_障害児入所区分のみ">[5]様式第１号!$BW$151:$BX$154</definedName>
    <definedName name="リスト_人員配置区分_共同生活援助">[8]様式第１号!$AT$177:$AT$179</definedName>
    <definedName name="リスト_専門的支援加算">[5]様式第１号!$BB$192:$BC$194</definedName>
    <definedName name="リスト_定員区分" localSheetId="20">#REF!</definedName>
    <definedName name="リスト_定員区分" localSheetId="19">#REF!</definedName>
    <definedName name="リスト_定員区分" localSheetId="6">#REF!</definedName>
    <definedName name="リスト_定員区分" localSheetId="5">#REF!</definedName>
    <definedName name="リスト_定員区分" localSheetId="9">#REF!</definedName>
    <definedName name="リスト_定員区分" localSheetId="10">#REF!</definedName>
    <definedName name="リスト_定員区分">#REF!</definedName>
    <definedName name="リスト_定員区分_肢体不自由児施設_通所通園" localSheetId="20">#REF!</definedName>
    <definedName name="リスト_定員区分_肢体不自由児施設_通所通園" localSheetId="19">#REF!</definedName>
    <definedName name="リスト_定員区分_肢体不自由児施設_通所通園" localSheetId="6">#REF!</definedName>
    <definedName name="リスト_定員区分_肢体不自由児施設_通所通園" localSheetId="5">#REF!</definedName>
    <definedName name="リスト_定員区分_肢体不自由児施設_通所通園" localSheetId="9">#REF!</definedName>
    <definedName name="リスト_定員区分_肢体不自由児施設_通所通園">#REF!</definedName>
    <definedName name="リスト_定員区分_肢体不自由児療護施設" localSheetId="6">#REF!</definedName>
    <definedName name="リスト_定員区分_肢体不自由児療護施設" localSheetId="5">#REF!</definedName>
    <definedName name="リスト_定員区分_肢体不自由児療護施設" localSheetId="9">#REF!</definedName>
    <definedName name="リスト_定員区分_肢体不自由児療護施設">#REF!</definedName>
    <definedName name="リスト_定員区分_障害児施設" localSheetId="6">#REF!</definedName>
    <definedName name="リスト_定員区分_障害児施設" localSheetId="5">#REF!</definedName>
    <definedName name="リスト_定員区分_障害児施設" localSheetId="9">#REF!</definedName>
    <definedName name="リスト_定員区分_障害児施設">#REF!</definedName>
    <definedName name="リスト_定員区分_対象無し" localSheetId="6">#REF!</definedName>
    <definedName name="リスト_定員区分_対象無し" localSheetId="5">#REF!</definedName>
    <definedName name="リスト_定員区分_対象無し" localSheetId="9">#REF!</definedName>
    <definedName name="リスト_定員区分_対象無し">#REF!</definedName>
    <definedName name="リスト_定員区分_第２種自閉症児施設" localSheetId="6">#REF!</definedName>
    <definedName name="リスト_定員区分_第２種自閉症児施設" localSheetId="5">#REF!</definedName>
    <definedName name="リスト_定員区分_第２種自閉症児施設" localSheetId="9">#REF!</definedName>
    <definedName name="リスト_定員区分_第２種自閉症児施設">#REF!</definedName>
    <definedName name="リスト_定員区分_知的障害児通園施設" localSheetId="6">#REF!</definedName>
    <definedName name="リスト_定員区分_知的障害児通園施設" localSheetId="5">#REF!</definedName>
    <definedName name="リスト_定員区分_知的障害児通園施設" localSheetId="9">#REF!</definedName>
    <definedName name="リスト_定員区分_知的障害児通園施設">#REF!</definedName>
    <definedName name="リスト_定員区分_難聴幼児通園施設" localSheetId="6">#REF!</definedName>
    <definedName name="リスト_定員区分_難聴幼児通園施設" localSheetId="5">#REF!</definedName>
    <definedName name="リスト_定員区分_難聴幼児通園施設" localSheetId="9">#REF!</definedName>
    <definedName name="リスト_定員区分_難聴幼児通園施設">#REF!</definedName>
    <definedName name="リスト_定員区分_盲児施設_ろうあ児施設" localSheetId="6">#REF!</definedName>
    <definedName name="リスト_定員区分_盲児施設_ろうあ児施設" localSheetId="5">#REF!</definedName>
    <definedName name="リスト_定員区分_盲児施設_ろうあ児施設" localSheetId="9">#REF!</definedName>
    <definedName name="リスト_定員区分_盲児施設_ろうあ児施設">#REF!</definedName>
    <definedName name="リスト_福祉・介護職員等特定処遇改善加算区分" localSheetId="11">[4]様式第１号!$BB$182:$BC$184</definedName>
    <definedName name="リスト_福祉・介護職員等特定処遇改善加算区分">[5]様式第１号!$BB$182:$BC$184</definedName>
    <definedName name="リスト_未就学児等支援区分">[5]様式第１号!$BW$164:$BX$166</definedName>
    <definedName name="リスト_夜間支援対象利用者数">[8]様式第１号!$AT$212:$AT$224</definedName>
    <definedName name="リスト_夜間支援対象利用者数_小規模">[8]様式第１号!$AT$228:$AT$234</definedName>
    <definedName name="一般相談支援事業">[9]選択肢!#REF!</definedName>
    <definedName name="栄養士配置加算" localSheetId="20">#REF!</definedName>
    <definedName name="栄養士配置加算" localSheetId="19">#REF!</definedName>
    <definedName name="栄養士配置加算" localSheetId="6">#REF!</definedName>
    <definedName name="栄養士配置加算" localSheetId="5">#REF!</definedName>
    <definedName name="栄養士配置加算" localSheetId="9">#REF!</definedName>
    <definedName name="栄養士配置加算" localSheetId="10">#REF!</definedName>
    <definedName name="栄養士配置加算">#REF!</definedName>
    <definedName name="看護時間">#REF!</definedName>
    <definedName name="機能訓練">[9]選択肢!#REF!</definedName>
    <definedName name="居宅介護">[9]選択肢!#REF!</definedName>
    <definedName name="居宅介護・重度訪問介護・同行援護・行動援護">[9]選択肢!#REF!</definedName>
    <definedName name="共同生活援助">[9]選択肢!#REF!</definedName>
    <definedName name="共同生活援助・介護サービス包括型">[9]選択肢!#REF!</definedName>
    <definedName name="共同生活援助・外部サービス利用型">[9]選択肢!#REF!</definedName>
    <definedName name="共同生活援助・日中サービス支援型">[9]選択肢!#REF!</definedName>
    <definedName name="区分">#REF!</definedName>
    <definedName name="警察">#REF!</definedName>
    <definedName name="行動援護">[9]選択肢!#REF!</definedName>
    <definedName name="参考様式" localSheetId="20">#REF!</definedName>
    <definedName name="参考様式" localSheetId="19">#REF!</definedName>
    <definedName name="参考様式" localSheetId="6">#REF!</definedName>
    <definedName name="参考様式" localSheetId="5">#REF!</definedName>
    <definedName name="参考様式" localSheetId="9">#REF!</definedName>
    <definedName name="参考様式">#REF!</definedName>
    <definedName name="参考様式９１" localSheetId="6">#REF!</definedName>
    <definedName name="参考様式９１" localSheetId="5">#REF!</definedName>
    <definedName name="参考様式９１" localSheetId="9">#REF!</definedName>
    <definedName name="参考様式９１">#REF!</definedName>
    <definedName name="事業種類" localSheetId="20">#REF!</definedName>
    <definedName name="事業種類" localSheetId="19">#REF!</definedName>
    <definedName name="事業種類" localSheetId="5">#REF!</definedName>
    <definedName name="事業種類">#REF!</definedName>
    <definedName name="事業種類コード" localSheetId="5">#REF!</definedName>
    <definedName name="事業種類コード">#REF!</definedName>
    <definedName name="児童">#REF!</definedName>
    <definedName name="自立生活援助">[9]選択肢!#REF!</definedName>
    <definedName name="取込変換_医療型障害児入所支援のみ" localSheetId="5">#REF!</definedName>
    <definedName name="取込変換_医療型障害児入所支援のみ">#REF!</definedName>
    <definedName name="取込変換_開所時間減算区分" localSheetId="11">[4]様式第１号!$CT$151:$CU$153</definedName>
    <definedName name="取込変換_開所時間減算区分">[5]様式第１号!$CT$151:$CU$153</definedName>
    <definedName name="取込変換_指導員加配加算の有無">[5]様式第１号!$DA$151:$DB$153</definedName>
    <definedName name="取込変換_施設等の区分" localSheetId="6">#REF!</definedName>
    <definedName name="取込変換_施設等の区分" localSheetId="5">#REF!</definedName>
    <definedName name="取込変換_施設等の区分" localSheetId="9">#REF!</definedName>
    <definedName name="取込変換_施設等の区分">#REF!</definedName>
    <definedName name="取込変換_施設等の区分_児童デイ" localSheetId="6">#REF!</definedName>
    <definedName name="取込変換_施設等の区分_児童デイ" localSheetId="5">#REF!</definedName>
    <definedName name="取込変換_施設等の区分_児童デイ" localSheetId="9">#REF!</definedName>
    <definedName name="取込変換_施設等の区分_児童デイ">#REF!</definedName>
    <definedName name="取込変換_施設等の区分_障害児施設給付費" localSheetId="6">#REF!</definedName>
    <definedName name="取込変換_施設等の区分_障害児施設給付費" localSheetId="5">#REF!</definedName>
    <definedName name="取込変換_施設等の区分_障害児施設給付費" localSheetId="9">#REF!</definedName>
    <definedName name="取込変換_施設等の区分_障害児施設給付費">#REF!</definedName>
    <definedName name="取込変換_施設等の区分_付３" localSheetId="5">#REF!</definedName>
    <definedName name="取込変換_施設等の区分_付３" localSheetId="9">#REF!</definedName>
    <definedName name="取込変換_施設等の区分_付３">#REF!</definedName>
    <definedName name="取込変換_施設等の区分_付８_１" localSheetId="20">[10]様式第１号!$BO$348:$BP$351</definedName>
    <definedName name="取込変換_施設等の区分_付８_１" localSheetId="19">[10]様式第１号!$BO$348:$BP$351</definedName>
    <definedName name="取込変換_施設等の区分_付８_１">[11]様式第１号!$BO$348:$BP$351</definedName>
    <definedName name="取込変換_施設等の区分付１" localSheetId="20">[6]様式第１号!$BK$151:$BL$153</definedName>
    <definedName name="取込変換_施設等の区分付１" localSheetId="19">[6]様式第１号!$BK$151:$BL$153</definedName>
    <definedName name="取込変換_施設等の区分付１" localSheetId="6">[7]様式第１号!$BK$151:$BL$153</definedName>
    <definedName name="取込変換_施設等の区分付１" localSheetId="17">[7]様式第１号!$BK$151:$BL$153</definedName>
    <definedName name="取込変換_施設等の区分付１" localSheetId="12">[7]様式第１号!$BK$151:$BL$153</definedName>
    <definedName name="取込変換_施設等の区分付１" localSheetId="14">[7]様式第１号!$BK$151:$BL$153</definedName>
    <definedName name="取込変換_施設等の区分付１" localSheetId="16">[7]様式第１号!$BK$151:$BL$153</definedName>
    <definedName name="取込変換_施設等の区分付１" localSheetId="18">[7]様式第１号!$BK$151:$BL$153</definedName>
    <definedName name="取込変換_施設等の区分付１" localSheetId="13">[7]様式第１号!$BK$151:$BL$153</definedName>
    <definedName name="取込変換_施設等の区分付１" localSheetId="15">[7]様式第１号!$BK$151:$BL$153</definedName>
    <definedName name="取込変換_施設等の区分付１" localSheetId="7">[7]様式第１号!$BK$151:$BL$153</definedName>
    <definedName name="取込変換_施設等の区分付１" localSheetId="5">[7]様式第１号!$BK$151:$BL$153</definedName>
    <definedName name="取込変換_施設等の区分付１" localSheetId="8">[7]様式第１号!$BK$151:$BL$153</definedName>
    <definedName name="取込変換_施設等の区分付１" localSheetId="9">[7]様式第１号!$BK$151:$BL$153</definedName>
    <definedName name="取込変換_施設等の区分付１" localSheetId="10">[7]様式第１号!$BK$151:$BL$153</definedName>
    <definedName name="取込変換_施設等の区分付１">[5]様式第１号!$BK$151:$BL$153</definedName>
    <definedName name="取込変換_主たるサービス種類_付１０" localSheetId="20">[10]様式第１号!$AV$328:$AW$329</definedName>
    <definedName name="取込変換_主たるサービス種類_付１０" localSheetId="19">[10]様式第１号!$AV$328:$AW$329</definedName>
    <definedName name="取込変換_主たるサービス種類_付１０">[11]様式第１号!$AV$328:$AW$329</definedName>
    <definedName name="取込変換_主たるサービス種類_付１１" localSheetId="20">[10]様式第１号!$AV$333:$AW$334</definedName>
    <definedName name="取込変換_主たるサービス種類_付１１" localSheetId="19">[10]様式第１号!$AV$333:$AW$334</definedName>
    <definedName name="取込変換_主たるサービス種類_付１１">[11]様式第１号!$AV$333:$AW$334</definedName>
    <definedName name="取込変換_主たるサービス種類_付１２" localSheetId="20">[10]様式第１号!$AV$338:$AW$339</definedName>
    <definedName name="取込変換_主たるサービス種類_付１２" localSheetId="19">[10]様式第１号!$AV$338:$AW$339</definedName>
    <definedName name="取込変換_主たるサービス種類_付１２">[11]様式第１号!$AV$338:$AW$339</definedName>
    <definedName name="取込変換_主たるサービス種類_付９" localSheetId="20">[10]様式第１号!$AV$323:$AW$324</definedName>
    <definedName name="取込変換_主たるサービス種類_付９" localSheetId="19">[10]様式第１号!$AV$323:$AW$324</definedName>
    <definedName name="取込変換_主たるサービス種類_付９">[11]様式第１号!$AV$323:$AW$324</definedName>
    <definedName name="取込変換_就労定着実績区分" localSheetId="20">[10]様式第１号!$CA$348:$CB$351</definedName>
    <definedName name="取込変換_就労定着実績区分" localSheetId="19">[10]様式第１号!$CA$348:$CB$351</definedName>
    <definedName name="取込変換_就労定着実績区分">[11]様式第１号!$CA$348:$CB$351</definedName>
    <definedName name="取込変換_処遇改善助成金キャリアパス区分" localSheetId="20">#REF!</definedName>
    <definedName name="取込変換_処遇改善助成金キャリアパス区分" localSheetId="19">#REF!</definedName>
    <definedName name="取込変換_処遇改善助成金キャリアパス区分" localSheetId="6">#REF!</definedName>
    <definedName name="取込変換_処遇改善助成金キャリアパス区分" localSheetId="5">#REF!</definedName>
    <definedName name="取込変換_処遇改善助成金キャリアパス区分" localSheetId="9">#REF!</definedName>
    <definedName name="取込変換_処遇改善助成金キャリアパス区分" localSheetId="10">#REF!</definedName>
    <definedName name="取込変換_処遇改善助成金キャリアパス区分">#REF!</definedName>
    <definedName name="取込変換_障害児施設区分_児童発達支援のみ" localSheetId="20">[6]様式第１号!$BD$151:$BE$152</definedName>
    <definedName name="取込変換_障害児施設区分_児童発達支援のみ" localSheetId="19">[6]様式第１号!$BD$151:$BE$152</definedName>
    <definedName name="取込変換_障害児施設区分_児童発達支援のみ" localSheetId="6">[7]様式第１号!$BD$151:$BE$152</definedName>
    <definedName name="取込変換_障害児施設区分_児童発達支援のみ" localSheetId="17">[7]様式第１号!$BD$151:$BE$152</definedName>
    <definedName name="取込変換_障害児施設区分_児童発達支援のみ" localSheetId="12">[7]様式第１号!$BD$151:$BE$152</definedName>
    <definedName name="取込変換_障害児施設区分_児童発達支援のみ" localSheetId="14">[7]様式第１号!$BD$151:$BE$152</definedName>
    <definedName name="取込変換_障害児施設区分_児童発達支援のみ" localSheetId="16">[7]様式第１号!$BD$151:$BE$152</definedName>
    <definedName name="取込変換_障害児施設区分_児童発達支援のみ" localSheetId="18">[7]様式第１号!$BD$151:$BE$152</definedName>
    <definedName name="取込変換_障害児施設区分_児童発達支援のみ" localSheetId="13">[7]様式第１号!$BD$151:$BE$152</definedName>
    <definedName name="取込変換_障害児施設区分_児童発達支援のみ" localSheetId="15">[7]様式第１号!$BD$151:$BE$152</definedName>
    <definedName name="取込変換_障害児施設区分_児童発達支援のみ" localSheetId="7">[7]様式第１号!$BD$151:$BE$152</definedName>
    <definedName name="取込変換_障害児施設区分_児童発達支援のみ" localSheetId="5">[7]様式第１号!$BD$151:$BE$152</definedName>
    <definedName name="取込変換_障害児施設区分_児童発達支援のみ" localSheetId="8">[7]様式第１号!$BD$151:$BE$152</definedName>
    <definedName name="取込変換_障害児施設区分_児童発達支援のみ" localSheetId="9">[7]様式第１号!$BD$151:$BE$152</definedName>
    <definedName name="取込変換_障害児施設区分_児童発達支援のみ" localSheetId="10">[7]様式第１号!$BD$151:$BE$152</definedName>
    <definedName name="取込変換_障害児施設区分_児童発達支援のみ">[5]様式第１号!$BD$151:$BE$152</definedName>
    <definedName name="取込変換_障害児施設区分_付３" localSheetId="20">#REF!</definedName>
    <definedName name="取込変換_障害児施設区分_付３" localSheetId="19">#REF!</definedName>
    <definedName name="取込変換_障害児施設区分_付３" localSheetId="6">#REF!</definedName>
    <definedName name="取込変換_障害児施設区分_付３" localSheetId="5">#REF!</definedName>
    <definedName name="取込変換_障害児施設区分_付３" localSheetId="9">#REF!</definedName>
    <definedName name="取込変換_障害児施設区分_付３" localSheetId="10">#REF!</definedName>
    <definedName name="取込変換_障害児施設区分_付３">#REF!</definedName>
    <definedName name="取込変換_障害児施設区分_付４" localSheetId="20">[2]様式第１号!$CF$151:$CG$156</definedName>
    <definedName name="取込変換_障害児施設区分_付４" localSheetId="19">[2]様式第１号!$CF$151:$CG$156</definedName>
    <definedName name="取込変換_障害児施設区分_付４" localSheetId="6">[3]様式第１号!$CF$151:$CG$156</definedName>
    <definedName name="取込変換_障害児施設区分_付４" localSheetId="17">[3]様式第１号!$CF$151:$CG$156</definedName>
    <definedName name="取込変換_障害児施設区分_付４" localSheetId="12">[3]様式第１号!$CF$151:$CG$156</definedName>
    <definedName name="取込変換_障害児施設区分_付４" localSheetId="14">[3]様式第１号!$CF$151:$CG$156</definedName>
    <definedName name="取込変換_障害児施設区分_付４" localSheetId="16">[3]様式第１号!$CF$151:$CG$156</definedName>
    <definedName name="取込変換_障害児施設区分_付４" localSheetId="18">[3]様式第１号!$CF$151:$CG$156</definedName>
    <definedName name="取込変換_障害児施設区分_付４" localSheetId="13">[3]様式第１号!$CF$151:$CG$156</definedName>
    <definedName name="取込変換_障害児施設区分_付４" localSheetId="15">[3]様式第１号!$CF$151:$CG$156</definedName>
    <definedName name="取込変換_障害児施設区分_付４" localSheetId="7">[3]様式第１号!$CF$151:$CG$156</definedName>
    <definedName name="取込変換_障害児施設区分_付４" localSheetId="5">[3]様式第１号!$CF$151:$CG$156</definedName>
    <definedName name="取込変換_障害児施設区分_付４" localSheetId="8">[3]様式第１号!$CF$151:$CG$156</definedName>
    <definedName name="取込変換_障害児施設区分_付４" localSheetId="11">[4]様式第１号!$CF$151:$CG$156</definedName>
    <definedName name="取込変換_障害児施設区分_付４" localSheetId="9">[3]様式第１号!$CF$151:$CG$156</definedName>
    <definedName name="取込変換_障害児施設区分_付４" localSheetId="10">[3]様式第１号!$CF$151:$CG$156</definedName>
    <definedName name="取込変換_障害児施設区分_付４">[5]様式第１号!$CF$151:$CG$156</definedName>
    <definedName name="取込変換_障害児施設区分_付８_１" localSheetId="20">[10]様式第１号!$BU$348:$BV$353</definedName>
    <definedName name="取込変換_障害児施設区分_付８_１" localSheetId="19">[10]様式第１号!$BU$348:$BV$353</definedName>
    <definedName name="取込変換_障害児施設区分_付８_１">[11]様式第１号!$BU$348:$BV$353</definedName>
    <definedName name="取込変換_障害児入所区分のみ" localSheetId="20">[2]様式第１号!$BY$151:$BZ$154</definedName>
    <definedName name="取込変換_障害児入所区分のみ" localSheetId="19">[2]様式第１号!$BY$151:$BZ$154</definedName>
    <definedName name="取込変換_障害児入所区分のみ" localSheetId="6">[3]様式第１号!$BY$151:$BZ$154</definedName>
    <definedName name="取込変換_障害児入所区分のみ" localSheetId="17">[3]様式第１号!$BY$151:$BZ$154</definedName>
    <definedName name="取込変換_障害児入所区分のみ" localSheetId="12">[3]様式第１号!$BY$151:$BZ$154</definedName>
    <definedName name="取込変換_障害児入所区分のみ" localSheetId="14">[3]様式第１号!$BY$151:$BZ$154</definedName>
    <definedName name="取込変換_障害児入所区分のみ" localSheetId="16">[3]様式第１号!$BY$151:$BZ$154</definedName>
    <definedName name="取込変換_障害児入所区分のみ" localSheetId="18">[3]様式第１号!$BY$151:$BZ$154</definedName>
    <definedName name="取込変換_障害児入所区分のみ" localSheetId="13">[3]様式第１号!$BY$151:$BZ$154</definedName>
    <definedName name="取込変換_障害児入所区分のみ" localSheetId="15">[3]様式第１号!$BY$151:$BZ$154</definedName>
    <definedName name="取込変換_障害児入所区分のみ" localSheetId="7">[3]様式第１号!$BY$151:$BZ$154</definedName>
    <definedName name="取込変換_障害児入所区分のみ" localSheetId="5">[3]様式第１号!$BY$151:$BZ$154</definedName>
    <definedName name="取込変換_障害児入所区分のみ" localSheetId="8">[3]様式第１号!$BY$151:$BZ$154</definedName>
    <definedName name="取込変換_障害児入所区分のみ" localSheetId="11">[4]様式第１号!$BY$151:$BZ$154</definedName>
    <definedName name="取込変換_障害児入所区分のみ" localSheetId="9">[3]様式第１号!$BY$151:$BZ$154</definedName>
    <definedName name="取込変換_障害児入所区分のみ" localSheetId="10">[3]様式第１号!$BY$151:$BZ$154</definedName>
    <definedName name="取込変換_障害児入所区分のみ">[5]様式第１号!$BY$151:$BZ$154</definedName>
    <definedName name="取込変換_定員区分" localSheetId="20">#REF!</definedName>
    <definedName name="取込変換_定員区分" localSheetId="19">#REF!</definedName>
    <definedName name="取込変換_定員区分" localSheetId="6">#REF!</definedName>
    <definedName name="取込変換_定員区分" localSheetId="5">#REF!</definedName>
    <definedName name="取込変換_定員区分" localSheetId="9">#REF!</definedName>
    <definedName name="取込変換_定員区分" localSheetId="10">#REF!</definedName>
    <definedName name="取込変換_定員区分">#REF!</definedName>
    <definedName name="取込変換_定員区分_肢体不自由児施設_通所通園" localSheetId="20">#REF!</definedName>
    <definedName name="取込変換_定員区分_肢体不自由児施設_通所通園" localSheetId="19">#REF!</definedName>
    <definedName name="取込変換_定員区分_肢体不自由児施設_通所通園" localSheetId="6">#REF!</definedName>
    <definedName name="取込変換_定員区分_肢体不自由児施設_通所通園" localSheetId="5">#REF!</definedName>
    <definedName name="取込変換_定員区分_肢体不自由児施設_通所通園" localSheetId="9">#REF!</definedName>
    <definedName name="取込変換_定員区分_肢体不自由児施設_通所通園">#REF!</definedName>
    <definedName name="取込変換_定員区分_肢体不自由児療護施設" localSheetId="6">#REF!</definedName>
    <definedName name="取込変換_定員区分_肢体不自由児療護施設" localSheetId="5">#REF!</definedName>
    <definedName name="取込変換_定員区分_肢体不自由児療護施設" localSheetId="9">#REF!</definedName>
    <definedName name="取込変換_定員区分_肢体不自由児療護施設">#REF!</definedName>
    <definedName name="取込変換_定員区分_障害児施設" localSheetId="6">#REF!</definedName>
    <definedName name="取込変換_定員区分_障害児施設" localSheetId="5">#REF!</definedName>
    <definedName name="取込変換_定員区分_障害児施設" localSheetId="9">#REF!</definedName>
    <definedName name="取込変換_定員区分_障害児施設">#REF!</definedName>
    <definedName name="取込変換_定員区分_対象無し" localSheetId="6">#REF!</definedName>
    <definedName name="取込変換_定員区分_対象無し" localSheetId="5">#REF!</definedName>
    <definedName name="取込変換_定員区分_対象無し" localSheetId="9">#REF!</definedName>
    <definedName name="取込変換_定員区分_対象無し">#REF!</definedName>
    <definedName name="取込変換_定員区分_第２種自閉症児施設" localSheetId="6">#REF!</definedName>
    <definedName name="取込変換_定員区分_第２種自閉症児施設" localSheetId="5">#REF!</definedName>
    <definedName name="取込変換_定員区分_第２種自閉症児施設" localSheetId="9">#REF!</definedName>
    <definedName name="取込変換_定員区分_第２種自閉症児施設">#REF!</definedName>
    <definedName name="取込変換_定員区分_知的障害児通園施設" localSheetId="6">#REF!</definedName>
    <definedName name="取込変換_定員区分_知的障害児通園施設" localSheetId="5">#REF!</definedName>
    <definedName name="取込変換_定員区分_知的障害児通園施設" localSheetId="9">#REF!</definedName>
    <definedName name="取込変換_定員区分_知的障害児通園施設">#REF!</definedName>
    <definedName name="取込変換_定員区分_難聴幼児通園施設" localSheetId="6">#REF!</definedName>
    <definedName name="取込変換_定員区分_難聴幼児通園施設" localSheetId="5">#REF!</definedName>
    <definedName name="取込変換_定員区分_難聴幼児通園施設" localSheetId="9">#REF!</definedName>
    <definedName name="取込変換_定員区分_難聴幼児通園施設">#REF!</definedName>
    <definedName name="取込変換_定員区分_盲児施設_ろうあ児施設" localSheetId="6">#REF!</definedName>
    <definedName name="取込変換_定員区分_盲児施設_ろうあ児施設" localSheetId="5">#REF!</definedName>
    <definedName name="取込変換_定員区分_盲児施設_ろうあ児施設" localSheetId="9">#REF!</definedName>
    <definedName name="取込変換_定員区分_盲児施設_ろうあ児施設">#REF!</definedName>
    <definedName name="取込変換_夜間支援対象利用者数" localSheetId="6">#REF!</definedName>
    <definedName name="取込変換_夜間支援対象利用者数" localSheetId="5">#REF!</definedName>
    <definedName name="取込変換_夜間支援対象利用者数" localSheetId="9">#REF!</definedName>
    <definedName name="取込変換_夜間支援対象利用者数">#REF!</definedName>
    <definedName name="就労移行支援">[9]選択肢!#REF!</definedName>
    <definedName name="就労継続支援Ａ型">[9]選択肢!#REF!</definedName>
    <definedName name="就労継続支援Ａ型・B型">[9]選択肢!#REF!</definedName>
    <definedName name="就労継続支援Ｂ型">[9]選択肢!#REF!</definedName>
    <definedName name="就労定着支援">[9]選択肢!#REF!</definedName>
    <definedName name="重度障害者等包括支援">[9]選択肢!#REF!</definedName>
    <definedName name="重度訪問介護">[9]選択肢!#REF!</definedName>
    <definedName name="出力変換_医療型障害児入所支援のみ" localSheetId="5">#REF!</definedName>
    <definedName name="出力変換_医療型障害児入所支援のみ">#REF!</definedName>
    <definedName name="出力変換_開所時間減算区分" localSheetId="11">[4]様式第１号!$CQ$151:$CU$153</definedName>
    <definedName name="出力変換_開所時間減算区分">[5]様式第１号!$CQ$151:$CU$153</definedName>
    <definedName name="出力変換_指導員加配加算の有無">[5]様式第１号!$CX$151:$DB$153</definedName>
    <definedName name="出力変換_施設等の区分" localSheetId="6">#REF!</definedName>
    <definedName name="出力変換_施設等の区分" localSheetId="5">#REF!</definedName>
    <definedName name="出力変換_施設等の区分" localSheetId="9">#REF!</definedName>
    <definedName name="出力変換_施設等の区分">#REF!</definedName>
    <definedName name="出力変換_施設等の区分_児童デイ" localSheetId="6">#REF!</definedName>
    <definedName name="出力変換_施設等の区分_児童デイ" localSheetId="5">#REF!</definedName>
    <definedName name="出力変換_施設等の区分_児童デイ" localSheetId="9">#REF!</definedName>
    <definedName name="出力変換_施設等の区分_児童デイ">#REF!</definedName>
    <definedName name="出力変換_施設等の区分_障害児施設給付費" localSheetId="6">#REF!</definedName>
    <definedName name="出力変換_施設等の区分_障害児施設給付費" localSheetId="5">#REF!</definedName>
    <definedName name="出力変換_施設等の区分_障害児施設給付費" localSheetId="9">#REF!</definedName>
    <definedName name="出力変換_施設等の区分_障害児施設給付費">#REF!</definedName>
    <definedName name="出力変換_施設等の区分_付３" localSheetId="5">#REF!</definedName>
    <definedName name="出力変換_施設等の区分_付３" localSheetId="9">#REF!</definedName>
    <definedName name="出力変換_施設等の区分_付３">#REF!</definedName>
    <definedName name="出力変換_施設等の区分_付８_１" localSheetId="20">[10]様式第１号!$BL$348:$BP$351</definedName>
    <definedName name="出力変換_施設等の区分_付８_１" localSheetId="19">[10]様式第１号!$BL$348:$BP$351</definedName>
    <definedName name="出力変換_施設等の区分_付８_１">[11]様式第１号!$BL$348:$BP$351</definedName>
    <definedName name="出力変換_施設等の区分付１" localSheetId="20">[6]様式第１号!$BH$151:$BL$153</definedName>
    <definedName name="出力変換_施設等の区分付１" localSheetId="19">[6]様式第１号!$BH$151:$BL$153</definedName>
    <definedName name="出力変換_施設等の区分付１" localSheetId="6">[7]様式第１号!$BH$151:$BL$153</definedName>
    <definedName name="出力変換_施設等の区分付１" localSheetId="17">[7]様式第１号!$BH$151:$BL$153</definedName>
    <definedName name="出力変換_施設等の区分付１" localSheetId="12">[7]様式第１号!$BH$151:$BL$153</definedName>
    <definedName name="出力変換_施設等の区分付１" localSheetId="14">[7]様式第１号!$BH$151:$BL$153</definedName>
    <definedName name="出力変換_施設等の区分付１" localSheetId="16">[7]様式第１号!$BH$151:$BL$153</definedName>
    <definedName name="出力変換_施設等の区分付１" localSheetId="18">[7]様式第１号!$BH$151:$BL$153</definedName>
    <definedName name="出力変換_施設等の区分付１" localSheetId="13">[7]様式第１号!$BH$151:$BL$153</definedName>
    <definedName name="出力変換_施設等の区分付１" localSheetId="15">[7]様式第１号!$BH$151:$BL$153</definedName>
    <definedName name="出力変換_施設等の区分付１" localSheetId="7">[7]様式第１号!$BH$151:$BL$153</definedName>
    <definedName name="出力変換_施設等の区分付１" localSheetId="5">[7]様式第１号!$BH$151:$BL$153</definedName>
    <definedName name="出力変換_施設等の区分付１" localSheetId="8">[7]様式第１号!$BH$151:$BL$153</definedName>
    <definedName name="出力変換_施設等の区分付１" localSheetId="9">[7]様式第１号!$BH$151:$BL$153</definedName>
    <definedName name="出力変換_施設等の区分付１" localSheetId="10">[7]様式第１号!$BH$151:$BL$153</definedName>
    <definedName name="出力変換_施設等の区分付１">[5]様式第１号!$BH$151:$BL$153</definedName>
    <definedName name="出力変換_主たるサービス種類_付１０" localSheetId="20">[10]様式第１号!$AS$328:$AW$329</definedName>
    <definedName name="出力変換_主たるサービス種類_付１０" localSheetId="19">[10]様式第１号!$AS$328:$AW$329</definedName>
    <definedName name="出力変換_主たるサービス種類_付１０">[11]様式第１号!$AS$328:$AW$329</definedName>
    <definedName name="出力変換_主たるサービス種類_付１１" localSheetId="20">[10]様式第１号!$AS$333:$AW$334</definedName>
    <definedName name="出力変換_主たるサービス種類_付１１" localSheetId="19">[10]様式第１号!$AS$333:$AW$334</definedName>
    <definedName name="出力変換_主たるサービス種類_付１１">[11]様式第１号!$AS$333:$AW$334</definedName>
    <definedName name="出力変換_主たるサービス種類_付１２" localSheetId="20">[10]様式第１号!$AS$338:$AW$339</definedName>
    <definedName name="出力変換_主たるサービス種類_付１２" localSheetId="19">[10]様式第１号!$AS$338:$AW$339</definedName>
    <definedName name="出力変換_主たるサービス種類_付１２">[11]様式第１号!$AS$338:$AW$339</definedName>
    <definedName name="出力変換_就労定着実績区分" localSheetId="20">[10]様式第１号!$BX$348:$CB$351</definedName>
    <definedName name="出力変換_就労定着実績区分" localSheetId="19">[10]様式第１号!$BX$348:$CB$351</definedName>
    <definedName name="出力変換_就労定着実績区分">[11]様式第１号!$BX$348:$CB$351</definedName>
    <definedName name="出力変換_処遇改善助成金キャリアパス区分" localSheetId="20">#REF!</definedName>
    <definedName name="出力変換_処遇改善助成金キャリアパス区分" localSheetId="19">#REF!</definedName>
    <definedName name="出力変換_処遇改善助成金キャリアパス区分" localSheetId="6">#REF!</definedName>
    <definedName name="出力変換_処遇改善助成金キャリアパス区分" localSheetId="5">#REF!</definedName>
    <definedName name="出力変換_処遇改善助成金キャリアパス区分" localSheetId="9">#REF!</definedName>
    <definedName name="出力変換_処遇改善助成金キャリアパス区分" localSheetId="10">#REF!</definedName>
    <definedName name="出力変換_処遇改善助成金キャリアパス区分">#REF!</definedName>
    <definedName name="出力変換_障害児施設区分_児童発達支援のみ" localSheetId="20">[6]様式第１号!$BA$151:$BE$152</definedName>
    <definedName name="出力変換_障害児施設区分_児童発達支援のみ" localSheetId="19">[6]様式第１号!$BA$151:$BE$152</definedName>
    <definedName name="出力変換_障害児施設区分_児童発達支援のみ" localSheetId="6">[7]様式第１号!$BA$151:$BE$152</definedName>
    <definedName name="出力変換_障害児施設区分_児童発達支援のみ" localSheetId="17">[7]様式第１号!$BA$151:$BE$152</definedName>
    <definedName name="出力変換_障害児施設区分_児童発達支援のみ" localSheetId="12">[7]様式第１号!$BA$151:$BE$152</definedName>
    <definedName name="出力変換_障害児施設区分_児童発達支援のみ" localSheetId="14">[7]様式第１号!$BA$151:$BE$152</definedName>
    <definedName name="出力変換_障害児施設区分_児童発達支援のみ" localSheetId="16">[7]様式第１号!$BA$151:$BE$152</definedName>
    <definedName name="出力変換_障害児施設区分_児童発達支援のみ" localSheetId="18">[7]様式第１号!$BA$151:$BE$152</definedName>
    <definedName name="出力変換_障害児施設区分_児童発達支援のみ" localSheetId="13">[7]様式第１号!$BA$151:$BE$152</definedName>
    <definedName name="出力変換_障害児施設区分_児童発達支援のみ" localSheetId="15">[7]様式第１号!$BA$151:$BE$152</definedName>
    <definedName name="出力変換_障害児施設区分_児童発達支援のみ" localSheetId="7">[7]様式第１号!$BA$151:$BE$152</definedName>
    <definedName name="出力変換_障害児施設区分_児童発達支援のみ" localSheetId="5">[7]様式第１号!$BA$151:$BE$152</definedName>
    <definedName name="出力変換_障害児施設区分_児童発達支援のみ" localSheetId="8">[7]様式第１号!$BA$151:$BE$152</definedName>
    <definedName name="出力変換_障害児施設区分_児童発達支援のみ" localSheetId="9">[7]様式第１号!$BA$151:$BE$152</definedName>
    <definedName name="出力変換_障害児施設区分_児童発達支援のみ" localSheetId="10">[7]様式第１号!$BA$151:$BE$152</definedName>
    <definedName name="出力変換_障害児施設区分_児童発達支援のみ">[5]様式第１号!$BA$151:$BE$152</definedName>
    <definedName name="出力変換_障害児施設区分_付３" localSheetId="20">#REF!</definedName>
    <definedName name="出力変換_障害児施設区分_付３" localSheetId="19">#REF!</definedName>
    <definedName name="出力変換_障害児施設区分_付３" localSheetId="6">#REF!</definedName>
    <definedName name="出力変換_障害児施設区分_付３" localSheetId="5">#REF!</definedName>
    <definedName name="出力変換_障害児施設区分_付３" localSheetId="9">#REF!</definedName>
    <definedName name="出力変換_障害児施設区分_付３" localSheetId="10">#REF!</definedName>
    <definedName name="出力変換_障害児施設区分_付３">#REF!</definedName>
    <definedName name="出力変換_障害児施設区分_付４" localSheetId="20">[2]様式第１号!$CC$151:$CG$156</definedName>
    <definedName name="出力変換_障害児施設区分_付４" localSheetId="19">[2]様式第１号!$CC$151:$CG$156</definedName>
    <definedName name="出力変換_障害児施設区分_付４" localSheetId="6">[3]様式第１号!$CC$151:$CG$156</definedName>
    <definedName name="出力変換_障害児施設区分_付４" localSheetId="17">[3]様式第１号!$CC$151:$CG$156</definedName>
    <definedName name="出力変換_障害児施設区分_付４" localSheetId="12">[3]様式第１号!$CC$151:$CG$156</definedName>
    <definedName name="出力変換_障害児施設区分_付４" localSheetId="14">[3]様式第１号!$CC$151:$CG$156</definedName>
    <definedName name="出力変換_障害児施設区分_付４" localSheetId="16">[3]様式第１号!$CC$151:$CG$156</definedName>
    <definedName name="出力変換_障害児施設区分_付４" localSheetId="18">[3]様式第１号!$CC$151:$CG$156</definedName>
    <definedName name="出力変換_障害児施設区分_付４" localSheetId="13">[3]様式第１号!$CC$151:$CG$156</definedName>
    <definedName name="出力変換_障害児施設区分_付４" localSheetId="15">[3]様式第１号!$CC$151:$CG$156</definedName>
    <definedName name="出力変換_障害児施設区分_付４" localSheetId="7">[3]様式第１号!$CC$151:$CG$156</definedName>
    <definedName name="出力変換_障害児施設区分_付４" localSheetId="5">[3]様式第１号!$CC$151:$CG$156</definedName>
    <definedName name="出力変換_障害児施設区分_付４" localSheetId="8">[3]様式第１号!$CC$151:$CG$156</definedName>
    <definedName name="出力変換_障害児施設区分_付４" localSheetId="11">[4]様式第１号!$CC$151:$CG$156</definedName>
    <definedName name="出力変換_障害児施設区分_付４" localSheetId="9">[3]様式第１号!$CC$151:$CG$156</definedName>
    <definedName name="出力変換_障害児施設区分_付４" localSheetId="10">[3]様式第１号!$CC$151:$CG$156</definedName>
    <definedName name="出力変換_障害児施設区分_付４">[5]様式第１号!$CC$151:$CG$156</definedName>
    <definedName name="出力変換_障害児施設区分_付８_１" localSheetId="20">[10]様式第１号!$BR$348:$BV$353</definedName>
    <definedName name="出力変換_障害児施設区分_付８_１" localSheetId="19">[10]様式第１号!$BR$348:$BV$353</definedName>
    <definedName name="出力変換_障害児施設区分_付８_１">[11]様式第１号!$BR$348:$BV$353</definedName>
    <definedName name="出力変換_障害児入所区分のみ" localSheetId="20">[2]様式第１号!$BV$151:$BZ$154</definedName>
    <definedName name="出力変換_障害児入所区分のみ" localSheetId="19">[2]様式第１号!$BV$151:$BZ$154</definedName>
    <definedName name="出力変換_障害児入所区分のみ" localSheetId="6">[3]様式第１号!$BV$151:$BZ$154</definedName>
    <definedName name="出力変換_障害児入所区分のみ" localSheetId="17">[3]様式第１号!$BV$151:$BZ$154</definedName>
    <definedName name="出力変換_障害児入所区分のみ" localSheetId="12">[3]様式第１号!$BV$151:$BZ$154</definedName>
    <definedName name="出力変換_障害児入所区分のみ" localSheetId="14">[3]様式第１号!$BV$151:$BZ$154</definedName>
    <definedName name="出力変換_障害児入所区分のみ" localSheetId="16">[3]様式第１号!$BV$151:$BZ$154</definedName>
    <definedName name="出力変換_障害児入所区分のみ" localSheetId="18">[3]様式第１号!$BV$151:$BZ$154</definedName>
    <definedName name="出力変換_障害児入所区分のみ" localSheetId="13">[3]様式第１号!$BV$151:$BZ$154</definedName>
    <definedName name="出力変換_障害児入所区分のみ" localSheetId="15">[3]様式第１号!$BV$151:$BZ$154</definedName>
    <definedName name="出力変換_障害児入所区分のみ" localSheetId="7">[3]様式第１号!$BV$151:$BZ$154</definedName>
    <definedName name="出力変換_障害児入所区分のみ" localSheetId="5">[3]様式第１号!$BV$151:$BZ$154</definedName>
    <definedName name="出力変換_障害児入所区分のみ" localSheetId="8">[3]様式第１号!$BV$151:$BZ$154</definedName>
    <definedName name="出力変換_障害児入所区分のみ" localSheetId="11">[4]様式第１号!$BV$151:$BZ$154</definedName>
    <definedName name="出力変換_障害児入所区分のみ" localSheetId="9">[3]様式第１号!$BV$151:$BZ$154</definedName>
    <definedName name="出力変換_障害児入所区分のみ" localSheetId="10">[3]様式第１号!$BV$151:$BZ$154</definedName>
    <definedName name="出力変換_障害児入所区分のみ">[5]様式第１号!$BV$151:$BZ$154</definedName>
    <definedName name="出力変換_定員区分" localSheetId="20">#REF!</definedName>
    <definedName name="出力変換_定員区分" localSheetId="19">#REF!</definedName>
    <definedName name="出力変換_定員区分" localSheetId="6">#REF!</definedName>
    <definedName name="出力変換_定員区分" localSheetId="5">#REF!</definedName>
    <definedName name="出力変換_定員区分" localSheetId="9">#REF!</definedName>
    <definedName name="出力変換_定員区分" localSheetId="10">#REF!</definedName>
    <definedName name="出力変換_定員区分">#REF!</definedName>
    <definedName name="出力変換_定員区分_肢体不自由児施設_通所通園" localSheetId="20">#REF!</definedName>
    <definedName name="出力変換_定員区分_肢体不自由児施設_通所通園" localSheetId="19">#REF!</definedName>
    <definedName name="出力変換_定員区分_肢体不自由児施設_通所通園" localSheetId="6">#REF!</definedName>
    <definedName name="出力変換_定員区分_肢体不自由児施設_通所通園" localSheetId="5">#REF!</definedName>
    <definedName name="出力変換_定員区分_肢体不自由児施設_通所通園" localSheetId="9">#REF!</definedName>
    <definedName name="出力変換_定員区分_肢体不自由児施設_通所通園">#REF!</definedName>
    <definedName name="出力変換_定員区分_肢体不自由児療護施設" localSheetId="6">#REF!</definedName>
    <definedName name="出力変換_定員区分_肢体不自由児療護施設" localSheetId="5">#REF!</definedName>
    <definedName name="出力変換_定員区分_肢体不自由児療護施設" localSheetId="9">#REF!</definedName>
    <definedName name="出力変換_定員区分_肢体不自由児療護施設">#REF!</definedName>
    <definedName name="出力変換_定員区分_障害児施設" localSheetId="6">#REF!</definedName>
    <definedName name="出力変換_定員区分_障害児施設" localSheetId="5">#REF!</definedName>
    <definedName name="出力変換_定員区分_障害児施設" localSheetId="9">#REF!</definedName>
    <definedName name="出力変換_定員区分_障害児施設">#REF!</definedName>
    <definedName name="出力変換_定員区分_対象無し" localSheetId="6">#REF!</definedName>
    <definedName name="出力変換_定員区分_対象無し" localSheetId="5">#REF!</definedName>
    <definedName name="出力変換_定員区分_対象無し" localSheetId="9">#REF!</definedName>
    <definedName name="出力変換_定員区分_対象無し">#REF!</definedName>
    <definedName name="出力変換_定員区分_第２種自閉症児施設" localSheetId="6">#REF!</definedName>
    <definedName name="出力変換_定員区分_第２種自閉症児施設" localSheetId="5">#REF!</definedName>
    <definedName name="出力変換_定員区分_第２種自閉症児施設" localSheetId="9">#REF!</definedName>
    <definedName name="出力変換_定員区分_第２種自閉症児施設">#REF!</definedName>
    <definedName name="出力変換_定員区分_知的障害児通園施設" localSheetId="6">#REF!</definedName>
    <definedName name="出力変換_定員区分_知的障害児通園施設" localSheetId="5">#REF!</definedName>
    <definedName name="出力変換_定員区分_知的障害児通園施設" localSheetId="9">#REF!</definedName>
    <definedName name="出力変換_定員区分_知的障害児通園施設">#REF!</definedName>
    <definedName name="出力変換_定員区分_難聴幼児通園施設" localSheetId="6">#REF!</definedName>
    <definedName name="出力変換_定員区分_難聴幼児通園施設" localSheetId="5">#REF!</definedName>
    <definedName name="出力変換_定員区分_難聴幼児通園施設" localSheetId="9">#REF!</definedName>
    <definedName name="出力変換_定員区分_難聴幼児通園施設">#REF!</definedName>
    <definedName name="出力変換_定員区分_盲児施設_ろうあ児施設" localSheetId="6">#REF!</definedName>
    <definedName name="出力変換_定員区分_盲児施設_ろうあ児施設" localSheetId="5">#REF!</definedName>
    <definedName name="出力変換_定員区分_盲児施設_ろうあ児施設" localSheetId="9">#REF!</definedName>
    <definedName name="出力変換_定員区分_盲児施設_ろうあ児施設">#REF!</definedName>
    <definedName name="出力変換_夜間支援対象利用者数" localSheetId="6">#REF!</definedName>
    <definedName name="出力変換_夜間支援対象利用者数" localSheetId="5">#REF!</definedName>
    <definedName name="出力変換_夜間支援対象利用者数" localSheetId="9">#REF!</definedName>
    <definedName name="出力変換_夜間支援対象利用者数">#REF!</definedName>
    <definedName name="障害者支援施設">[9]選択肢!#REF!</definedName>
    <definedName name="食事">#REF!</definedName>
    <definedName name="生活介護">[9]選択肢!#REF!</definedName>
    <definedName name="生活訓練">[9]選択肢!#REF!</definedName>
    <definedName name="体制等状況一覧">#REF!</definedName>
    <definedName name="短期入所・空床利用型">[9]選択肢!#REF!</definedName>
    <definedName name="短期入所・単独型">[9]選択肢!#REF!</definedName>
    <definedName name="短期入所・併設型">[9]選択肢!#REF!</definedName>
    <definedName name="町っ油">#REF!</definedName>
    <definedName name="同意書">#REF!</definedName>
    <definedName name="同意書２">#REF!</definedName>
    <definedName name="同行援護" localSheetId="5">#REF!</definedName>
    <definedName name="同行援護">#REF!</definedName>
    <definedName name="認定指定就労移行支援">[9]選択肢!#REF!</definedName>
    <definedName name="様式名等" localSheetId="5">#REF!</definedName>
    <definedName name="様式名等" localSheetId="9">#REF!</definedName>
    <definedName name="様式名等">#REF!</definedName>
    <definedName name="利用日数記入例">#REF!</definedName>
    <definedName name="療養介護">[9]選択肢!#REF!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L46" i="107" l="1"/>
  <c r="AG46" i="107"/>
  <c r="AA46" i="107"/>
  <c r="U46" i="107"/>
  <c r="O46" i="107"/>
  <c r="I46" i="107"/>
  <c r="E46" i="107"/>
  <c r="C46" i="107"/>
  <c r="AL42" i="107"/>
  <c r="AM45" i="107" s="1"/>
  <c r="AG42" i="107"/>
  <c r="AJ45" i="107" s="1"/>
  <c r="AA42" i="107"/>
  <c r="AD45" i="107" s="1"/>
  <c r="U42" i="107"/>
  <c r="X45" i="107" s="1"/>
  <c r="O42" i="107"/>
  <c r="R45" i="107" s="1"/>
  <c r="I42" i="107"/>
  <c r="L45" i="107" s="1"/>
  <c r="E42" i="107"/>
  <c r="F45" i="107" s="1"/>
  <c r="C42" i="107"/>
  <c r="D44" i="107" s="1"/>
  <c r="AJ36" i="107"/>
  <c r="AI36" i="107"/>
  <c r="AH36" i="107"/>
  <c r="AG36" i="107"/>
  <c r="AF36" i="107"/>
  <c r="AE36" i="107"/>
  <c r="AD36" i="107"/>
  <c r="AC36" i="107"/>
  <c r="AB36" i="107"/>
  <c r="AA36" i="107"/>
  <c r="Z36" i="107"/>
  <c r="Y36" i="107"/>
  <c r="X36" i="107"/>
  <c r="W36" i="107"/>
  <c r="V36" i="107"/>
  <c r="U36" i="107"/>
  <c r="T36" i="107"/>
  <c r="S36" i="107"/>
  <c r="R36" i="107"/>
  <c r="Q36" i="107"/>
  <c r="P36" i="107"/>
  <c r="O36" i="107"/>
  <c r="N36" i="107"/>
  <c r="M36" i="107"/>
  <c r="L36" i="107"/>
  <c r="K36" i="107"/>
  <c r="J36" i="107"/>
  <c r="I36" i="107"/>
  <c r="H36" i="107"/>
  <c r="G36" i="107"/>
  <c r="F36" i="107"/>
  <c r="AK35" i="107"/>
  <c r="AK34" i="107"/>
  <c r="AK33" i="107"/>
  <c r="AK32" i="107"/>
  <c r="AK31" i="107"/>
  <c r="AK30" i="107"/>
  <c r="AK29" i="107"/>
  <c r="AK28" i="107"/>
  <c r="AK27" i="107"/>
  <c r="AK26" i="107"/>
  <c r="AK25" i="107"/>
  <c r="AK24" i="107"/>
  <c r="AK23" i="107"/>
  <c r="AK22" i="107"/>
  <c r="AK21" i="107"/>
  <c r="AK20" i="107"/>
  <c r="AK19" i="107"/>
  <c r="AK18" i="107"/>
  <c r="AK17" i="107"/>
  <c r="AK16" i="107"/>
  <c r="AG15" i="107"/>
  <c r="AF15" i="107"/>
  <c r="AE15" i="107"/>
  <c r="AD15" i="107"/>
  <c r="AC15" i="107"/>
  <c r="AB15" i="107"/>
  <c r="AA15" i="107"/>
  <c r="Z15" i="107"/>
  <c r="Y15" i="107"/>
  <c r="X15" i="107"/>
  <c r="W15" i="107"/>
  <c r="V15" i="107"/>
  <c r="U15" i="107"/>
  <c r="T15" i="107"/>
  <c r="S15" i="107"/>
  <c r="R15" i="107"/>
  <c r="Q15" i="107"/>
  <c r="P15" i="107"/>
  <c r="O15" i="107"/>
  <c r="N15" i="107"/>
  <c r="M15" i="107"/>
  <c r="L15" i="107"/>
  <c r="K15" i="107"/>
  <c r="J15" i="107"/>
  <c r="I15" i="107"/>
  <c r="H15" i="107"/>
  <c r="G15" i="107"/>
  <c r="F15" i="107"/>
  <c r="AJ15" i="107" s="1"/>
  <c r="AG14" i="107"/>
  <c r="AF14" i="107"/>
  <c r="AE14" i="107"/>
  <c r="AD14" i="107"/>
  <c r="AC14" i="107"/>
  <c r="AB14" i="107"/>
  <c r="AA14" i="107"/>
  <c r="Z14" i="107"/>
  <c r="Y14" i="107"/>
  <c r="X14" i="107"/>
  <c r="W14" i="107"/>
  <c r="V14" i="107"/>
  <c r="U14" i="107"/>
  <c r="T14" i="107"/>
  <c r="S14" i="107"/>
  <c r="R14" i="107"/>
  <c r="Q14" i="107"/>
  <c r="P14" i="107"/>
  <c r="O14" i="107"/>
  <c r="N14" i="107"/>
  <c r="M14" i="107"/>
  <c r="L14" i="107"/>
  <c r="K14" i="107"/>
  <c r="J14" i="107"/>
  <c r="I14" i="107"/>
  <c r="H14" i="107"/>
  <c r="G14" i="107"/>
  <c r="F14" i="107"/>
  <c r="AJ14" i="107" s="1"/>
  <c r="AL46" i="106"/>
  <c r="AG46" i="106"/>
  <c r="AA46" i="106"/>
  <c r="U46" i="106"/>
  <c r="O46" i="106"/>
  <c r="I46" i="106"/>
  <c r="E46" i="106"/>
  <c r="C46" i="106"/>
  <c r="AL42" i="106"/>
  <c r="AM45" i="106" s="1"/>
  <c r="AG42" i="106"/>
  <c r="AJ45" i="106" s="1"/>
  <c r="AA42" i="106"/>
  <c r="AD45" i="106" s="1"/>
  <c r="U42" i="106"/>
  <c r="U44" i="106" s="1"/>
  <c r="O42" i="106"/>
  <c r="R45" i="106" s="1"/>
  <c r="I42" i="106"/>
  <c r="L45" i="106" s="1"/>
  <c r="E42" i="106"/>
  <c r="F45" i="106" s="1"/>
  <c r="C42" i="106"/>
  <c r="D45" i="106" s="1"/>
  <c r="AJ36" i="106"/>
  <c r="AI36" i="106"/>
  <c r="AH36" i="106"/>
  <c r="AG36" i="106"/>
  <c r="AF36" i="106"/>
  <c r="AE36" i="106"/>
  <c r="AD36" i="106"/>
  <c r="AC36" i="106"/>
  <c r="AB36" i="106"/>
  <c r="AA36" i="106"/>
  <c r="Z36" i="106"/>
  <c r="Y36" i="106"/>
  <c r="X36" i="106"/>
  <c r="W36" i="106"/>
  <c r="V36" i="106"/>
  <c r="U36" i="106"/>
  <c r="T36" i="106"/>
  <c r="S36" i="106"/>
  <c r="R36" i="106"/>
  <c r="Q36" i="106"/>
  <c r="P36" i="106"/>
  <c r="O36" i="106"/>
  <c r="N36" i="106"/>
  <c r="M36" i="106"/>
  <c r="L36" i="106"/>
  <c r="K36" i="106"/>
  <c r="J36" i="106"/>
  <c r="I36" i="106"/>
  <c r="H36" i="106"/>
  <c r="G36" i="106"/>
  <c r="F36" i="106"/>
  <c r="AK35" i="106"/>
  <c r="AK34" i="106"/>
  <c r="AK33" i="106"/>
  <c r="AK32" i="106"/>
  <c r="AK31" i="106"/>
  <c r="AK30" i="106"/>
  <c r="AK29" i="106"/>
  <c r="AK28" i="106"/>
  <c r="AK27" i="106"/>
  <c r="AK26" i="106"/>
  <c r="AK25" i="106"/>
  <c r="AK24" i="106"/>
  <c r="AK23" i="106"/>
  <c r="AK22" i="106"/>
  <c r="AK21" i="106"/>
  <c r="AK20" i="106"/>
  <c r="AK19" i="106"/>
  <c r="AK18" i="106"/>
  <c r="AK17" i="106"/>
  <c r="AK16" i="106"/>
  <c r="AG15" i="106"/>
  <c r="AF15" i="106"/>
  <c r="AE15" i="106"/>
  <c r="AD15" i="106"/>
  <c r="AC15" i="106"/>
  <c r="AB15" i="106"/>
  <c r="AA15" i="106"/>
  <c r="Z15" i="106"/>
  <c r="Y15" i="106"/>
  <c r="X15" i="106"/>
  <c r="W15" i="106"/>
  <c r="V15" i="106"/>
  <c r="U15" i="106"/>
  <c r="T15" i="106"/>
  <c r="S15" i="106"/>
  <c r="R15" i="106"/>
  <c r="Q15" i="106"/>
  <c r="P15" i="106"/>
  <c r="O15" i="106"/>
  <c r="N15" i="106"/>
  <c r="M15" i="106"/>
  <c r="L15" i="106"/>
  <c r="K15" i="106"/>
  <c r="J15" i="106"/>
  <c r="I15" i="106"/>
  <c r="H15" i="106"/>
  <c r="G15" i="106"/>
  <c r="F15" i="106"/>
  <c r="AJ15" i="106" s="1"/>
  <c r="AG14" i="106"/>
  <c r="AF14" i="106"/>
  <c r="AE14" i="106"/>
  <c r="AD14" i="106"/>
  <c r="AC14" i="106"/>
  <c r="AB14" i="106"/>
  <c r="AA14" i="106"/>
  <c r="Z14" i="106"/>
  <c r="Y14" i="106"/>
  <c r="X14" i="106"/>
  <c r="W14" i="106"/>
  <c r="V14" i="106"/>
  <c r="U14" i="106"/>
  <c r="T14" i="106"/>
  <c r="S14" i="106"/>
  <c r="R14" i="106"/>
  <c r="Q14" i="106"/>
  <c r="P14" i="106"/>
  <c r="O14" i="106"/>
  <c r="N14" i="106"/>
  <c r="M14" i="106"/>
  <c r="L14" i="106"/>
  <c r="K14" i="106"/>
  <c r="J14" i="106"/>
  <c r="I14" i="106"/>
  <c r="H14" i="106"/>
  <c r="G14" i="106"/>
  <c r="F14" i="106"/>
  <c r="AJ14" i="106" s="1"/>
  <c r="AL47" i="105"/>
  <c r="AG47" i="105"/>
  <c r="AA47" i="105"/>
  <c r="U47" i="105"/>
  <c r="O47" i="105"/>
  <c r="I47" i="105"/>
  <c r="E47" i="105"/>
  <c r="C47" i="105"/>
  <c r="AL43" i="105"/>
  <c r="AM46" i="105" s="1"/>
  <c r="AG43" i="105"/>
  <c r="AJ46" i="105" s="1"/>
  <c r="AA43" i="105"/>
  <c r="AD46" i="105" s="1"/>
  <c r="U43" i="105"/>
  <c r="X45" i="105" s="1"/>
  <c r="O43" i="105"/>
  <c r="R46" i="105" s="1"/>
  <c r="I43" i="105"/>
  <c r="L46" i="105" s="1"/>
  <c r="E43" i="105"/>
  <c r="F46" i="105" s="1"/>
  <c r="C43" i="105"/>
  <c r="D46" i="105" s="1"/>
  <c r="AJ37" i="105"/>
  <c r="AI37" i="105"/>
  <c r="AH37" i="105"/>
  <c r="AG37" i="105"/>
  <c r="AF37" i="105"/>
  <c r="AE37" i="105"/>
  <c r="AD37" i="105"/>
  <c r="AC37" i="105"/>
  <c r="AB37" i="105"/>
  <c r="AA37" i="105"/>
  <c r="Z37" i="105"/>
  <c r="Y37" i="105"/>
  <c r="X37" i="105"/>
  <c r="W37" i="105"/>
  <c r="V37" i="105"/>
  <c r="U37" i="105"/>
  <c r="T37" i="105"/>
  <c r="S37" i="105"/>
  <c r="R37" i="105"/>
  <c r="Q37" i="105"/>
  <c r="P37" i="105"/>
  <c r="O37" i="105"/>
  <c r="N37" i="105"/>
  <c r="M37" i="105"/>
  <c r="L37" i="105"/>
  <c r="K37" i="105"/>
  <c r="J37" i="105"/>
  <c r="I37" i="105"/>
  <c r="H37" i="105"/>
  <c r="G37" i="105"/>
  <c r="F37" i="105"/>
  <c r="AK36" i="105"/>
  <c r="AK35" i="105"/>
  <c r="AK34" i="105"/>
  <c r="AK33" i="105"/>
  <c r="AK32" i="105"/>
  <c r="AK31" i="105"/>
  <c r="AK30" i="105"/>
  <c r="AK29" i="105"/>
  <c r="AK28" i="105"/>
  <c r="AK27" i="105"/>
  <c r="AK26" i="105"/>
  <c r="AK25" i="105"/>
  <c r="AK24" i="105"/>
  <c r="AK23" i="105"/>
  <c r="AK22" i="105"/>
  <c r="AK21" i="105"/>
  <c r="AK20" i="105"/>
  <c r="AK19" i="105"/>
  <c r="AK18" i="105"/>
  <c r="AK17" i="105"/>
  <c r="AG16" i="105"/>
  <c r="AF16" i="105"/>
  <c r="AE16" i="105"/>
  <c r="AD16" i="105"/>
  <c r="AC16" i="105"/>
  <c r="AB16" i="105"/>
  <c r="AA16" i="105"/>
  <c r="Z16" i="105"/>
  <c r="Y16" i="105"/>
  <c r="X16" i="105"/>
  <c r="W16" i="105"/>
  <c r="V16" i="105"/>
  <c r="U16" i="105"/>
  <c r="T16" i="105"/>
  <c r="S16" i="105"/>
  <c r="R16" i="105"/>
  <c r="Q16" i="105"/>
  <c r="P16" i="105"/>
  <c r="O16" i="105"/>
  <c r="N16" i="105"/>
  <c r="M16" i="105"/>
  <c r="L16" i="105"/>
  <c r="K16" i="105"/>
  <c r="J16" i="105"/>
  <c r="I16" i="105"/>
  <c r="H16" i="105"/>
  <c r="G16" i="105"/>
  <c r="F16" i="105"/>
  <c r="AI16" i="105" s="1"/>
  <c r="AG15" i="105"/>
  <c r="AF15" i="105"/>
  <c r="AE15" i="105"/>
  <c r="AD15" i="105"/>
  <c r="AC15" i="105"/>
  <c r="AB15" i="105"/>
  <c r="AA15" i="105"/>
  <c r="Z15" i="105"/>
  <c r="Y15" i="105"/>
  <c r="X15" i="105"/>
  <c r="W15" i="105"/>
  <c r="V15" i="105"/>
  <c r="U15" i="105"/>
  <c r="T15" i="105"/>
  <c r="S15" i="105"/>
  <c r="R15" i="105"/>
  <c r="Q15" i="105"/>
  <c r="P15" i="105"/>
  <c r="O15" i="105"/>
  <c r="N15" i="105"/>
  <c r="M15" i="105"/>
  <c r="L15" i="105"/>
  <c r="K15" i="105"/>
  <c r="J15" i="105"/>
  <c r="I15" i="105"/>
  <c r="H15" i="105"/>
  <c r="G15" i="105"/>
  <c r="F15" i="105"/>
  <c r="AJ15" i="105" s="1"/>
  <c r="AL46" i="104"/>
  <c r="AG46" i="104"/>
  <c r="AA46" i="104"/>
  <c r="U46" i="104"/>
  <c r="O46" i="104"/>
  <c r="I46" i="104"/>
  <c r="E46" i="104"/>
  <c r="C46" i="104"/>
  <c r="AL42" i="104"/>
  <c r="AM45" i="104" s="1"/>
  <c r="AG42" i="104"/>
  <c r="AG45" i="104" s="1"/>
  <c r="AA42" i="104"/>
  <c r="AD45" i="104" s="1"/>
  <c r="U42" i="104"/>
  <c r="X45" i="104" s="1"/>
  <c r="O42" i="104"/>
  <c r="R45" i="104" s="1"/>
  <c r="I42" i="104"/>
  <c r="L45" i="104" s="1"/>
  <c r="E42" i="104"/>
  <c r="F45" i="104" s="1"/>
  <c r="C42" i="104"/>
  <c r="D45" i="104" s="1"/>
  <c r="AJ37" i="104"/>
  <c r="AI37" i="104"/>
  <c r="AH37" i="104"/>
  <c r="AG37" i="104"/>
  <c r="AF37" i="104"/>
  <c r="AE37" i="104"/>
  <c r="AD37" i="104"/>
  <c r="AC37" i="104"/>
  <c r="AB37" i="104"/>
  <c r="AA37" i="104"/>
  <c r="Z37" i="104"/>
  <c r="Y37" i="104"/>
  <c r="X37" i="104"/>
  <c r="W37" i="104"/>
  <c r="V37" i="104"/>
  <c r="U37" i="104"/>
  <c r="T37" i="104"/>
  <c r="S37" i="104"/>
  <c r="R37" i="104"/>
  <c r="Q37" i="104"/>
  <c r="P37" i="104"/>
  <c r="O37" i="104"/>
  <c r="N37" i="104"/>
  <c r="M37" i="104"/>
  <c r="L37" i="104"/>
  <c r="K37" i="104"/>
  <c r="J37" i="104"/>
  <c r="I37" i="104"/>
  <c r="H37" i="104"/>
  <c r="G37" i="104"/>
  <c r="F37" i="104"/>
  <c r="AK36" i="104"/>
  <c r="AK35" i="104"/>
  <c r="AK34" i="104"/>
  <c r="AK33" i="104"/>
  <c r="AK32" i="104"/>
  <c r="AK31" i="104"/>
  <c r="AK30" i="104"/>
  <c r="AK29" i="104"/>
  <c r="AK28" i="104"/>
  <c r="AK27" i="104"/>
  <c r="AK26" i="104"/>
  <c r="AK25" i="104"/>
  <c r="AK24" i="104"/>
  <c r="AK23" i="104"/>
  <c r="AK22" i="104"/>
  <c r="AK21" i="104"/>
  <c r="AK20" i="104"/>
  <c r="AK19" i="104"/>
  <c r="AK18" i="104"/>
  <c r="AK17" i="104"/>
  <c r="AG16" i="104"/>
  <c r="AF16" i="104"/>
  <c r="AE16" i="104"/>
  <c r="AD16" i="104"/>
  <c r="AC16" i="104"/>
  <c r="AB16" i="104"/>
  <c r="AA16" i="104"/>
  <c r="Z16" i="104"/>
  <c r="Y16" i="104"/>
  <c r="X16" i="104"/>
  <c r="W16" i="104"/>
  <c r="V16" i="104"/>
  <c r="U16" i="104"/>
  <c r="T16" i="104"/>
  <c r="S16" i="104"/>
  <c r="R16" i="104"/>
  <c r="Q16" i="104"/>
  <c r="P16" i="104"/>
  <c r="O16" i="104"/>
  <c r="N16" i="104"/>
  <c r="M16" i="104"/>
  <c r="L16" i="104"/>
  <c r="K16" i="104"/>
  <c r="J16" i="104"/>
  <c r="I16" i="104"/>
  <c r="H16" i="104"/>
  <c r="G16" i="104"/>
  <c r="F16" i="104"/>
  <c r="AJ16" i="104" s="1"/>
  <c r="AG15" i="104"/>
  <c r="AF15" i="104"/>
  <c r="AE15" i="104"/>
  <c r="AD15" i="104"/>
  <c r="AC15" i="104"/>
  <c r="AB15" i="104"/>
  <c r="AA15" i="104"/>
  <c r="Z15" i="104"/>
  <c r="Y15" i="104"/>
  <c r="X15" i="104"/>
  <c r="W15" i="104"/>
  <c r="V15" i="104"/>
  <c r="U15" i="104"/>
  <c r="T15" i="104"/>
  <c r="S15" i="104"/>
  <c r="R15" i="104"/>
  <c r="Q15" i="104"/>
  <c r="P15" i="104"/>
  <c r="O15" i="104"/>
  <c r="N15" i="104"/>
  <c r="M15" i="104"/>
  <c r="L15" i="104"/>
  <c r="K15" i="104"/>
  <c r="J15" i="104"/>
  <c r="I15" i="104"/>
  <c r="H15" i="104"/>
  <c r="G15" i="104"/>
  <c r="F15" i="104"/>
  <c r="AJ15" i="104" s="1"/>
  <c r="AL46" i="103"/>
  <c r="AG46" i="103"/>
  <c r="AA46" i="103"/>
  <c r="U46" i="103"/>
  <c r="O46" i="103"/>
  <c r="I46" i="103"/>
  <c r="E46" i="103"/>
  <c r="C46" i="103"/>
  <c r="AL42" i="103"/>
  <c r="AM45" i="103" s="1"/>
  <c r="AG42" i="103"/>
  <c r="AJ45" i="103" s="1"/>
  <c r="AA42" i="103"/>
  <c r="AD45" i="103" s="1"/>
  <c r="U42" i="103"/>
  <c r="X44" i="103" s="1"/>
  <c r="O42" i="103"/>
  <c r="R45" i="103" s="1"/>
  <c r="I42" i="103"/>
  <c r="I44" i="103" s="1"/>
  <c r="E42" i="103"/>
  <c r="F45" i="103" s="1"/>
  <c r="C42" i="103"/>
  <c r="C45" i="103" s="1"/>
  <c r="AJ37" i="103"/>
  <c r="AI37" i="103"/>
  <c r="AH37" i="103"/>
  <c r="AG37" i="103"/>
  <c r="AF37" i="103"/>
  <c r="AE37" i="103"/>
  <c r="AD37" i="103"/>
  <c r="AC37" i="103"/>
  <c r="AB37" i="103"/>
  <c r="AA37" i="103"/>
  <c r="Z37" i="103"/>
  <c r="Y37" i="103"/>
  <c r="X37" i="103"/>
  <c r="W37" i="103"/>
  <c r="V37" i="103"/>
  <c r="U37" i="103"/>
  <c r="T37" i="103"/>
  <c r="S37" i="103"/>
  <c r="R37" i="103"/>
  <c r="Q37" i="103"/>
  <c r="P37" i="103"/>
  <c r="O37" i="103"/>
  <c r="N37" i="103"/>
  <c r="M37" i="103"/>
  <c r="L37" i="103"/>
  <c r="K37" i="103"/>
  <c r="J37" i="103"/>
  <c r="I37" i="103"/>
  <c r="H37" i="103"/>
  <c r="G37" i="103"/>
  <c r="F37" i="103"/>
  <c r="AK36" i="103"/>
  <c r="AK35" i="103"/>
  <c r="AK34" i="103"/>
  <c r="AK33" i="103"/>
  <c r="AK32" i="103"/>
  <c r="AK31" i="103"/>
  <c r="AK30" i="103"/>
  <c r="AK29" i="103"/>
  <c r="AK28" i="103"/>
  <c r="AK27" i="103"/>
  <c r="AK26" i="103"/>
  <c r="AK25" i="103"/>
  <c r="AK24" i="103"/>
  <c r="AK23" i="103"/>
  <c r="AK22" i="103"/>
  <c r="AK21" i="103"/>
  <c r="AK20" i="103"/>
  <c r="AK19" i="103"/>
  <c r="AK18" i="103"/>
  <c r="AK17" i="103"/>
  <c r="AG16" i="103"/>
  <c r="AF16" i="103"/>
  <c r="AE16" i="103"/>
  <c r="AD16" i="103"/>
  <c r="AC16" i="103"/>
  <c r="AB16" i="103"/>
  <c r="AA16" i="103"/>
  <c r="Z16" i="103"/>
  <c r="Y16" i="103"/>
  <c r="X16" i="103"/>
  <c r="W16" i="103"/>
  <c r="V16" i="103"/>
  <c r="U16" i="103"/>
  <c r="T16" i="103"/>
  <c r="S16" i="103"/>
  <c r="R16" i="103"/>
  <c r="Q16" i="103"/>
  <c r="P16" i="103"/>
  <c r="O16" i="103"/>
  <c r="N16" i="103"/>
  <c r="M16" i="103"/>
  <c r="L16" i="103"/>
  <c r="K16" i="103"/>
  <c r="J16" i="103"/>
  <c r="I16" i="103"/>
  <c r="H16" i="103"/>
  <c r="G16" i="103"/>
  <c r="F16" i="103"/>
  <c r="AJ16" i="103" s="1"/>
  <c r="AG15" i="103"/>
  <c r="AF15" i="103"/>
  <c r="AE15" i="103"/>
  <c r="AD15" i="103"/>
  <c r="AC15" i="103"/>
  <c r="AB15" i="103"/>
  <c r="AA15" i="103"/>
  <c r="Z15" i="103"/>
  <c r="Y15" i="103"/>
  <c r="X15" i="103"/>
  <c r="W15" i="103"/>
  <c r="V15" i="103"/>
  <c r="U15" i="103"/>
  <c r="T15" i="103"/>
  <c r="S15" i="103"/>
  <c r="R15" i="103"/>
  <c r="Q15" i="103"/>
  <c r="P15" i="103"/>
  <c r="O15" i="103"/>
  <c r="N15" i="103"/>
  <c r="M15" i="103"/>
  <c r="L15" i="103"/>
  <c r="K15" i="103"/>
  <c r="J15" i="103"/>
  <c r="I15" i="103"/>
  <c r="H15" i="103"/>
  <c r="G15" i="103"/>
  <c r="F15" i="103"/>
  <c r="AJ15" i="103" s="1"/>
  <c r="AL48" i="102"/>
  <c r="AG48" i="102"/>
  <c r="AA48" i="102"/>
  <c r="U48" i="102"/>
  <c r="O48" i="102"/>
  <c r="I48" i="102"/>
  <c r="E48" i="102"/>
  <c r="C48" i="102"/>
  <c r="AJ47" i="102"/>
  <c r="AG47" i="102"/>
  <c r="AJ46" i="102"/>
  <c r="AG46" i="102"/>
  <c r="AL44" i="102"/>
  <c r="AM47" i="102" s="1"/>
  <c r="AE44" i="102"/>
  <c r="AC44" i="102"/>
  <c r="AA44" i="102"/>
  <c r="AD47" i="102" s="1"/>
  <c r="Y44" i="102"/>
  <c r="W44" i="102"/>
  <c r="U44" i="102"/>
  <c r="X47" i="102" s="1"/>
  <c r="S44" i="102"/>
  <c r="Q44" i="102"/>
  <c r="O44" i="102"/>
  <c r="R47" i="102" s="1"/>
  <c r="M44" i="102"/>
  <c r="K44" i="102"/>
  <c r="I44" i="102"/>
  <c r="L47" i="102" s="1"/>
  <c r="G44" i="102"/>
  <c r="E44" i="102"/>
  <c r="F47" i="102" s="1"/>
  <c r="C44" i="102"/>
  <c r="D47" i="102" s="1"/>
  <c r="AJ37" i="102"/>
  <c r="AI37" i="102"/>
  <c r="AH37" i="102"/>
  <c r="AG37" i="102"/>
  <c r="AF37" i="102"/>
  <c r="AE37" i="102"/>
  <c r="AD37" i="102"/>
  <c r="AC37" i="102"/>
  <c r="AB37" i="102"/>
  <c r="AA37" i="102"/>
  <c r="Z37" i="102"/>
  <c r="Y37" i="102"/>
  <c r="X37" i="102"/>
  <c r="W37" i="102"/>
  <c r="V37" i="102"/>
  <c r="U37" i="102"/>
  <c r="T37" i="102"/>
  <c r="S37" i="102"/>
  <c r="R37" i="102"/>
  <c r="Q37" i="102"/>
  <c r="P37" i="102"/>
  <c r="O37" i="102"/>
  <c r="N37" i="102"/>
  <c r="M37" i="102"/>
  <c r="L37" i="102"/>
  <c r="K37" i="102"/>
  <c r="J37" i="102"/>
  <c r="I37" i="102"/>
  <c r="H37" i="102"/>
  <c r="G37" i="102"/>
  <c r="F37" i="102"/>
  <c r="AK36" i="102"/>
  <c r="AK35" i="102"/>
  <c r="AK34" i="102"/>
  <c r="AK33" i="102"/>
  <c r="AK32" i="102"/>
  <c r="AK31" i="102"/>
  <c r="AK30" i="102"/>
  <c r="AK29" i="102"/>
  <c r="AK28" i="102"/>
  <c r="AK27" i="102"/>
  <c r="AK26" i="102"/>
  <c r="AK25" i="102"/>
  <c r="AK24" i="102"/>
  <c r="AK23" i="102"/>
  <c r="AK22" i="102"/>
  <c r="AK21" i="102"/>
  <c r="AK20" i="102"/>
  <c r="AK19" i="102"/>
  <c r="AK18" i="102"/>
  <c r="AK17" i="102"/>
  <c r="AG16" i="102"/>
  <c r="AF16" i="102"/>
  <c r="AE16" i="102"/>
  <c r="AD16" i="102"/>
  <c r="AC16" i="102"/>
  <c r="AB16" i="102"/>
  <c r="AA16" i="102"/>
  <c r="Z16" i="102"/>
  <c r="Y16" i="102"/>
  <c r="X16" i="102"/>
  <c r="W16" i="102"/>
  <c r="V16" i="102"/>
  <c r="U16" i="102"/>
  <c r="T16" i="102"/>
  <c r="S16" i="102"/>
  <c r="R16" i="102"/>
  <c r="Q16" i="102"/>
  <c r="P16" i="102"/>
  <c r="O16" i="102"/>
  <c r="N16" i="102"/>
  <c r="M16" i="102"/>
  <c r="L16" i="102"/>
  <c r="K16" i="102"/>
  <c r="J16" i="102"/>
  <c r="I16" i="102"/>
  <c r="H16" i="102"/>
  <c r="G16" i="102"/>
  <c r="F16" i="102"/>
  <c r="AJ16" i="102" s="1"/>
  <c r="AG15" i="102"/>
  <c r="AF15" i="102"/>
  <c r="AE15" i="102"/>
  <c r="AD15" i="102"/>
  <c r="AC15" i="102"/>
  <c r="AB15" i="102"/>
  <c r="AA15" i="102"/>
  <c r="Z15" i="102"/>
  <c r="Y15" i="102"/>
  <c r="X15" i="102"/>
  <c r="W15" i="102"/>
  <c r="V15" i="102"/>
  <c r="U15" i="102"/>
  <c r="T15" i="102"/>
  <c r="S15" i="102"/>
  <c r="R15" i="102"/>
  <c r="Q15" i="102"/>
  <c r="P15" i="102"/>
  <c r="O15" i="102"/>
  <c r="N15" i="102"/>
  <c r="M15" i="102"/>
  <c r="L15" i="102"/>
  <c r="K15" i="102"/>
  <c r="J15" i="102"/>
  <c r="I15" i="102"/>
  <c r="H15" i="102"/>
  <c r="G15" i="102"/>
  <c r="F15" i="102"/>
  <c r="AJ15" i="102" s="1"/>
  <c r="AL44" i="101"/>
  <c r="AL48" i="101" s="1"/>
  <c r="AG44" i="101"/>
  <c r="AG48" i="101" s="1"/>
  <c r="AE44" i="101"/>
  <c r="AC44" i="101"/>
  <c r="AA44" i="101"/>
  <c r="AD47" i="101" s="1"/>
  <c r="Y44" i="101"/>
  <c r="W44" i="101"/>
  <c r="U44" i="101"/>
  <c r="X47" i="101" s="1"/>
  <c r="S44" i="101"/>
  <c r="Q44" i="101"/>
  <c r="O44" i="101"/>
  <c r="O48" i="101" s="1"/>
  <c r="M44" i="101"/>
  <c r="K44" i="101"/>
  <c r="I44" i="101"/>
  <c r="I48" i="101" s="1"/>
  <c r="G44" i="101"/>
  <c r="E44" i="101"/>
  <c r="F47" i="101" s="1"/>
  <c r="C44" i="101"/>
  <c r="D47" i="101" s="1"/>
  <c r="AJ37" i="101"/>
  <c r="AI37" i="101"/>
  <c r="AH37" i="101"/>
  <c r="AG37" i="101"/>
  <c r="AF37" i="101"/>
  <c r="AE37" i="101"/>
  <c r="AD37" i="101"/>
  <c r="AC37" i="101"/>
  <c r="AB37" i="101"/>
  <c r="AA37" i="101"/>
  <c r="Z37" i="101"/>
  <c r="Y37" i="101"/>
  <c r="X37" i="101"/>
  <c r="W37" i="101"/>
  <c r="V37" i="101"/>
  <c r="U37" i="101"/>
  <c r="T37" i="101"/>
  <c r="S37" i="101"/>
  <c r="R37" i="101"/>
  <c r="Q37" i="101"/>
  <c r="P37" i="101"/>
  <c r="O37" i="101"/>
  <c r="N37" i="101"/>
  <c r="M37" i="101"/>
  <c r="L37" i="101"/>
  <c r="K37" i="101"/>
  <c r="J37" i="101"/>
  <c r="I37" i="101"/>
  <c r="H37" i="101"/>
  <c r="G37" i="101"/>
  <c r="F37" i="101"/>
  <c r="AK36" i="101"/>
  <c r="AL36" i="101" s="1"/>
  <c r="AK35" i="101"/>
  <c r="AL35" i="101" s="1"/>
  <c r="AK34" i="101"/>
  <c r="AL34" i="101" s="1"/>
  <c r="AK33" i="101"/>
  <c r="AL33" i="101" s="1"/>
  <c r="AK32" i="101"/>
  <c r="AL32" i="101" s="1"/>
  <c r="AK31" i="101"/>
  <c r="AL31" i="101" s="1"/>
  <c r="AK30" i="101"/>
  <c r="AL30" i="101" s="1"/>
  <c r="AK29" i="101"/>
  <c r="AL29" i="101" s="1"/>
  <c r="AK28" i="101"/>
  <c r="AL28" i="101" s="1"/>
  <c r="AK27" i="101"/>
  <c r="AL27" i="101" s="1"/>
  <c r="AK26" i="101"/>
  <c r="AL26" i="101" s="1"/>
  <c r="AK25" i="101"/>
  <c r="AL25" i="101" s="1"/>
  <c r="AK24" i="101"/>
  <c r="AL24" i="101" s="1"/>
  <c r="AK23" i="101"/>
  <c r="AL23" i="101" s="1"/>
  <c r="AK22" i="101"/>
  <c r="AL22" i="101" s="1"/>
  <c r="AK21" i="101"/>
  <c r="AL21" i="101" s="1"/>
  <c r="AK20" i="101"/>
  <c r="AL20" i="101" s="1"/>
  <c r="AK19" i="101"/>
  <c r="AL19" i="101" s="1"/>
  <c r="AK18" i="101"/>
  <c r="AL18" i="101" s="1"/>
  <c r="AK17" i="101"/>
  <c r="AL17" i="101" s="1"/>
  <c r="AG16" i="101"/>
  <c r="AF16" i="101"/>
  <c r="AE16" i="101"/>
  <c r="AD16" i="101"/>
  <c r="AC16" i="101"/>
  <c r="AB16" i="101"/>
  <c r="AA16" i="101"/>
  <c r="Z16" i="101"/>
  <c r="Y16" i="101"/>
  <c r="X16" i="101"/>
  <c r="W16" i="101"/>
  <c r="V16" i="101"/>
  <c r="U16" i="101"/>
  <c r="T16" i="101"/>
  <c r="S16" i="101"/>
  <c r="R16" i="101"/>
  <c r="Q16" i="101"/>
  <c r="P16" i="101"/>
  <c r="O16" i="101"/>
  <c r="N16" i="101"/>
  <c r="M16" i="101"/>
  <c r="L16" i="101"/>
  <c r="K16" i="101"/>
  <c r="J16" i="101"/>
  <c r="I16" i="101"/>
  <c r="H16" i="101"/>
  <c r="G16" i="101"/>
  <c r="F16" i="101"/>
  <c r="AH16" i="101" s="1"/>
  <c r="AG15" i="101"/>
  <c r="AF15" i="101"/>
  <c r="AE15" i="101"/>
  <c r="AD15" i="101"/>
  <c r="AC15" i="101"/>
  <c r="AB15" i="101"/>
  <c r="AA15" i="101"/>
  <c r="Z15" i="101"/>
  <c r="Y15" i="101"/>
  <c r="X15" i="101"/>
  <c r="W15" i="101"/>
  <c r="V15" i="101"/>
  <c r="U15" i="101"/>
  <c r="T15" i="101"/>
  <c r="S15" i="101"/>
  <c r="R15" i="101"/>
  <c r="Q15" i="101"/>
  <c r="P15" i="101"/>
  <c r="O15" i="101"/>
  <c r="N15" i="101"/>
  <c r="M15" i="101"/>
  <c r="L15" i="101"/>
  <c r="K15" i="101"/>
  <c r="J15" i="101"/>
  <c r="I15" i="101"/>
  <c r="H15" i="101"/>
  <c r="G15" i="101"/>
  <c r="F15" i="101"/>
  <c r="AH15" i="101" s="1"/>
  <c r="AL24" i="107" l="1"/>
  <c r="AL32" i="107"/>
  <c r="AL16" i="107"/>
  <c r="AL35" i="107"/>
  <c r="AL27" i="107"/>
  <c r="AK36" i="107"/>
  <c r="AL19" i="107"/>
  <c r="AL20" i="106"/>
  <c r="AG44" i="106"/>
  <c r="AL28" i="106"/>
  <c r="AK36" i="106"/>
  <c r="AL36" i="106" s="1"/>
  <c r="AL22" i="105"/>
  <c r="AL30" i="105"/>
  <c r="AL19" i="105"/>
  <c r="AL27" i="105"/>
  <c r="AL35" i="105"/>
  <c r="AL28" i="104"/>
  <c r="AL17" i="104"/>
  <c r="AL25" i="104"/>
  <c r="AL33" i="104"/>
  <c r="AL36" i="104"/>
  <c r="I44" i="104"/>
  <c r="AK37" i="104"/>
  <c r="AL37" i="104" s="1"/>
  <c r="AL20" i="104"/>
  <c r="AL34" i="103"/>
  <c r="AL31" i="103"/>
  <c r="AL17" i="103"/>
  <c r="AL33" i="103"/>
  <c r="AL28" i="103"/>
  <c r="AL25" i="103"/>
  <c r="L44" i="103"/>
  <c r="AL18" i="103"/>
  <c r="AK37" i="103"/>
  <c r="I45" i="103"/>
  <c r="L45" i="103"/>
  <c r="AL20" i="103"/>
  <c r="AL23" i="103"/>
  <c r="AL26" i="103"/>
  <c r="AL36" i="103"/>
  <c r="AL21" i="102"/>
  <c r="AL31" i="102"/>
  <c r="AL18" i="102"/>
  <c r="AL24" i="102"/>
  <c r="AL34" i="102"/>
  <c r="AK37" i="102"/>
  <c r="AL37" i="102" s="1"/>
  <c r="AL46" i="102"/>
  <c r="AL23" i="102"/>
  <c r="AL26" i="102"/>
  <c r="AL29" i="102"/>
  <c r="AL32" i="102"/>
  <c r="L46" i="102"/>
  <c r="AK37" i="101"/>
  <c r="AL37" i="101" s="1"/>
  <c r="AL17" i="107"/>
  <c r="AL22" i="107"/>
  <c r="AL25" i="107"/>
  <c r="AL30" i="107"/>
  <c r="AL33" i="107"/>
  <c r="AL36" i="107"/>
  <c r="AL20" i="107"/>
  <c r="AL23" i="107"/>
  <c r="AL28" i="107"/>
  <c r="AL31" i="107"/>
  <c r="AL18" i="107"/>
  <c r="AL21" i="107"/>
  <c r="AL26" i="107"/>
  <c r="AL29" i="107"/>
  <c r="AL34" i="107"/>
  <c r="AL18" i="106"/>
  <c r="AL26" i="106"/>
  <c r="AL34" i="106"/>
  <c r="AL16" i="106"/>
  <c r="AL24" i="106"/>
  <c r="AL32" i="106"/>
  <c r="AL22" i="106"/>
  <c r="AL30" i="106"/>
  <c r="AL17" i="105"/>
  <c r="AL20" i="105"/>
  <c r="AL25" i="105"/>
  <c r="AL28" i="105"/>
  <c r="AL33" i="105"/>
  <c r="AL36" i="105"/>
  <c r="AL18" i="105"/>
  <c r="AL23" i="105"/>
  <c r="AL26" i="105"/>
  <c r="AL31" i="105"/>
  <c r="AL34" i="105"/>
  <c r="AL21" i="105"/>
  <c r="AL24" i="105"/>
  <c r="AL29" i="105"/>
  <c r="AL32" i="105"/>
  <c r="AL18" i="104"/>
  <c r="AL23" i="104"/>
  <c r="AL26" i="104"/>
  <c r="AL31" i="104"/>
  <c r="AL34" i="104"/>
  <c r="AL21" i="104"/>
  <c r="AL24" i="104"/>
  <c r="AL29" i="104"/>
  <c r="AL32" i="104"/>
  <c r="AL19" i="104"/>
  <c r="AL22" i="104"/>
  <c r="AL27" i="104"/>
  <c r="AL30" i="104"/>
  <c r="AL35" i="104"/>
  <c r="AK37" i="105"/>
  <c r="AL37" i="105" s="1"/>
  <c r="I46" i="102"/>
  <c r="U47" i="102"/>
  <c r="AJ44" i="104"/>
  <c r="AJ45" i="104"/>
  <c r="AG45" i="105"/>
  <c r="AG46" i="105"/>
  <c r="I44" i="107"/>
  <c r="I45" i="107"/>
  <c r="I45" i="104"/>
  <c r="AJ45" i="105"/>
  <c r="I45" i="106"/>
  <c r="L44" i="107"/>
  <c r="U46" i="102"/>
  <c r="I47" i="102"/>
  <c r="AG44" i="103"/>
  <c r="AG45" i="103"/>
  <c r="L44" i="104"/>
  <c r="I45" i="105"/>
  <c r="I46" i="105"/>
  <c r="AG45" i="106"/>
  <c r="AG44" i="107"/>
  <c r="AG45" i="107"/>
  <c r="AL47" i="102"/>
  <c r="AJ44" i="103"/>
  <c r="AG44" i="104"/>
  <c r="L45" i="105"/>
  <c r="I44" i="106"/>
  <c r="AJ44" i="107"/>
  <c r="AL37" i="103"/>
  <c r="AL21" i="103"/>
  <c r="AL24" i="103"/>
  <c r="AL29" i="103"/>
  <c r="AL32" i="103"/>
  <c r="AL19" i="103"/>
  <c r="AL22" i="103"/>
  <c r="AL27" i="103"/>
  <c r="AL30" i="103"/>
  <c r="AL35" i="103"/>
  <c r="AL19" i="102"/>
  <c r="AL22" i="102"/>
  <c r="AL27" i="102"/>
  <c r="AL30" i="102"/>
  <c r="AL35" i="102"/>
  <c r="AL17" i="102"/>
  <c r="AL20" i="102"/>
  <c r="AL25" i="102"/>
  <c r="AL28" i="102"/>
  <c r="AL33" i="102"/>
  <c r="AL36" i="102"/>
  <c r="AI15" i="101"/>
  <c r="AJ15" i="101"/>
  <c r="AH15" i="107"/>
  <c r="C45" i="107"/>
  <c r="D45" i="107"/>
  <c r="U44" i="107"/>
  <c r="U45" i="107"/>
  <c r="AI15" i="107"/>
  <c r="X44" i="107"/>
  <c r="AI14" i="107"/>
  <c r="E44" i="107"/>
  <c r="O44" i="107"/>
  <c r="AA44" i="107"/>
  <c r="AL44" i="107"/>
  <c r="E45" i="107"/>
  <c r="O45" i="107"/>
  <c r="AA45" i="107"/>
  <c r="AL45" i="107"/>
  <c r="C44" i="107"/>
  <c r="AH14" i="107"/>
  <c r="F44" i="107"/>
  <c r="R44" i="107"/>
  <c r="AD44" i="107"/>
  <c r="AM44" i="107"/>
  <c r="C44" i="106"/>
  <c r="C45" i="106"/>
  <c r="U45" i="106"/>
  <c r="AH14" i="106"/>
  <c r="AI15" i="106"/>
  <c r="D44" i="106"/>
  <c r="L44" i="106"/>
  <c r="X44" i="106"/>
  <c r="AJ44" i="106"/>
  <c r="X45" i="106"/>
  <c r="AH15" i="106"/>
  <c r="AI14" i="106"/>
  <c r="AL17" i="106"/>
  <c r="AL19" i="106"/>
  <c r="AL21" i="106"/>
  <c r="AL23" i="106"/>
  <c r="AL25" i="106"/>
  <c r="AL27" i="106"/>
  <c r="AL29" i="106"/>
  <c r="AL31" i="106"/>
  <c r="AL33" i="106"/>
  <c r="AL35" i="106"/>
  <c r="E44" i="106"/>
  <c r="O44" i="106"/>
  <c r="AA44" i="106"/>
  <c r="AL44" i="106"/>
  <c r="E45" i="106"/>
  <c r="O45" i="106"/>
  <c r="AA45" i="106"/>
  <c r="AL45" i="106"/>
  <c r="F44" i="106"/>
  <c r="R44" i="106"/>
  <c r="AD44" i="106"/>
  <c r="AM44" i="106"/>
  <c r="U45" i="105"/>
  <c r="U46" i="105"/>
  <c r="X46" i="105"/>
  <c r="AI15" i="105"/>
  <c r="AJ16" i="105"/>
  <c r="E45" i="105"/>
  <c r="O45" i="105"/>
  <c r="AA45" i="105"/>
  <c r="AL45" i="105"/>
  <c r="E46" i="105"/>
  <c r="O46" i="105"/>
  <c r="AA46" i="105"/>
  <c r="AL46" i="105"/>
  <c r="AH16" i="105"/>
  <c r="C45" i="105"/>
  <c r="C46" i="105"/>
  <c r="AH15" i="105"/>
  <c r="D45" i="105"/>
  <c r="F45" i="105"/>
  <c r="R45" i="105"/>
  <c r="AD45" i="105"/>
  <c r="AM45" i="105"/>
  <c r="AH16" i="104"/>
  <c r="C44" i="104"/>
  <c r="U44" i="104"/>
  <c r="C45" i="104"/>
  <c r="U45" i="104"/>
  <c r="AH15" i="104"/>
  <c r="AI16" i="104"/>
  <c r="D44" i="104"/>
  <c r="X44" i="104"/>
  <c r="AI15" i="104"/>
  <c r="E44" i="104"/>
  <c r="O44" i="104"/>
  <c r="AA44" i="104"/>
  <c r="AL44" i="104"/>
  <c r="E45" i="104"/>
  <c r="O45" i="104"/>
  <c r="AA45" i="104"/>
  <c r="AL45" i="104"/>
  <c r="F44" i="104"/>
  <c r="R44" i="104"/>
  <c r="AD44" i="104"/>
  <c r="AM44" i="104"/>
  <c r="C44" i="103"/>
  <c r="U45" i="103"/>
  <c r="AI16" i="103"/>
  <c r="D44" i="103"/>
  <c r="D45" i="103"/>
  <c r="AH16" i="103"/>
  <c r="U44" i="103"/>
  <c r="AH15" i="103"/>
  <c r="X45" i="103"/>
  <c r="AI15" i="103"/>
  <c r="E44" i="103"/>
  <c r="O44" i="103"/>
  <c r="AA44" i="103"/>
  <c r="AL44" i="103"/>
  <c r="E45" i="103"/>
  <c r="O45" i="103"/>
  <c r="AA45" i="103"/>
  <c r="AL45" i="103"/>
  <c r="F44" i="103"/>
  <c r="R44" i="103"/>
  <c r="AD44" i="103"/>
  <c r="AM44" i="103"/>
  <c r="C46" i="102"/>
  <c r="AH16" i="102"/>
  <c r="C47" i="102"/>
  <c r="AH15" i="102"/>
  <c r="AI16" i="102"/>
  <c r="D46" i="102"/>
  <c r="X46" i="102"/>
  <c r="AI15" i="102"/>
  <c r="E46" i="102"/>
  <c r="O46" i="102"/>
  <c r="AA46" i="102"/>
  <c r="E47" i="102"/>
  <c r="O47" i="102"/>
  <c r="AA47" i="102"/>
  <c r="F46" i="102"/>
  <c r="R46" i="102"/>
  <c r="AD46" i="102"/>
  <c r="AM46" i="102"/>
  <c r="AI16" i="101"/>
  <c r="C46" i="101"/>
  <c r="I46" i="101"/>
  <c r="U46" i="101"/>
  <c r="AG46" i="101"/>
  <c r="C47" i="101"/>
  <c r="I47" i="101"/>
  <c r="U47" i="101"/>
  <c r="AG47" i="101"/>
  <c r="C48" i="101"/>
  <c r="U48" i="101"/>
  <c r="AJ16" i="101"/>
  <c r="D46" i="101"/>
  <c r="L46" i="101"/>
  <c r="X46" i="101"/>
  <c r="AJ46" i="101"/>
  <c r="L47" i="101"/>
  <c r="AJ47" i="101"/>
  <c r="E48" i="101"/>
  <c r="AA48" i="101"/>
  <c r="E46" i="101"/>
  <c r="O46" i="101"/>
  <c r="AA46" i="101"/>
  <c r="AL46" i="101"/>
  <c r="E47" i="101"/>
  <c r="O47" i="101"/>
  <c r="AA47" i="101"/>
  <c r="AL47" i="101"/>
  <c r="F46" i="101"/>
  <c r="R46" i="101"/>
  <c r="AD46" i="101"/>
  <c r="AM46" i="101"/>
  <c r="R47" i="101"/>
  <c r="AM47" i="10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<sst xmlns="http://schemas.openxmlformats.org/spreadsheetml/2006/main" count="1553" uniqueCount="486">
  <si>
    <t>別紙様式第一号</t>
    <rPh sb="0" eb="2">
      <t>ベッシ</t>
    </rPh>
    <rPh sb="2" eb="4">
      <t>ヨウシキ</t>
    </rPh>
    <rPh sb="4" eb="5">
      <t>ダイ</t>
    </rPh>
    <rPh sb="5" eb="7">
      <t>イチゴウ</t>
    </rPh>
    <phoneticPr fontId="4"/>
  </si>
  <si>
    <t>申請書</t>
    <rPh sb="0" eb="3">
      <t>シンセイショ</t>
    </rPh>
    <phoneticPr fontId="3"/>
  </si>
  <si>
    <t>年</t>
    <rPh sb="0" eb="1">
      <t>ネン</t>
    </rPh>
    <phoneticPr fontId="4"/>
  </si>
  <si>
    <t>月</t>
    <rPh sb="0" eb="1">
      <t>ガツ</t>
    </rPh>
    <phoneticPr fontId="4"/>
  </si>
  <si>
    <t>日</t>
    <rPh sb="0" eb="1">
      <t>ニチ</t>
    </rPh>
    <phoneticPr fontId="4"/>
  </si>
  <si>
    <t>所在地</t>
    <rPh sb="0" eb="3">
      <t>ショザイチ</t>
    </rPh>
    <phoneticPr fontId="4"/>
  </si>
  <si>
    <t>申請者</t>
    <rPh sb="0" eb="3">
      <t>シンセイシャ</t>
    </rPh>
    <phoneticPr fontId="3"/>
  </si>
  <si>
    <t>名　称</t>
    <rPh sb="0" eb="1">
      <t>メイ</t>
    </rPh>
    <rPh sb="2" eb="3">
      <t>ショウ</t>
    </rPh>
    <phoneticPr fontId="4"/>
  </si>
  <si>
    <t>代表者</t>
    <rPh sb="0" eb="3">
      <t>ダイヒョウシャ</t>
    </rPh>
    <phoneticPr fontId="4"/>
  </si>
  <si>
    <t>法人番号(13桁)</t>
    <rPh sb="0" eb="2">
      <t>ホウジン</t>
    </rPh>
    <rPh sb="2" eb="4">
      <t>バンゴウ</t>
    </rPh>
    <rPh sb="7" eb="8">
      <t>ケタ</t>
    </rPh>
    <phoneticPr fontId="3"/>
  </si>
  <si>
    <t>申請者(設置者)</t>
    <rPh sb="0" eb="3">
      <t>シンセイシャ</t>
    </rPh>
    <rPh sb="4" eb="7">
      <t>セッチシャ</t>
    </rPh>
    <phoneticPr fontId="4"/>
  </si>
  <si>
    <t>フリガナ</t>
    <phoneticPr fontId="4"/>
  </si>
  <si>
    <t>名称</t>
    <rPh sb="0" eb="2">
      <t>メイショウ</t>
    </rPh>
    <phoneticPr fontId="4"/>
  </si>
  <si>
    <t>主たる事務所の所在地</t>
    <rPh sb="0" eb="1">
      <t>シュ</t>
    </rPh>
    <rPh sb="3" eb="5">
      <t>ジム</t>
    </rPh>
    <rPh sb="5" eb="6">
      <t>ショ</t>
    </rPh>
    <rPh sb="7" eb="10">
      <t>ショザイチ</t>
    </rPh>
    <phoneticPr fontId="4"/>
  </si>
  <si>
    <t>(郵便番号</t>
    <rPh sb="1" eb="5">
      <t>ユウビンバンゴウ</t>
    </rPh>
    <phoneticPr fontId="4"/>
  </si>
  <si>
    <t>-</t>
    <phoneticPr fontId="4"/>
  </si>
  <si>
    <t>）</t>
    <phoneticPr fontId="3"/>
  </si>
  <si>
    <t>連絡先</t>
    <rPh sb="0" eb="3">
      <t>レンラクサキ</t>
    </rPh>
    <phoneticPr fontId="4"/>
  </si>
  <si>
    <t>電話番号</t>
  </si>
  <si>
    <t>E-mailアドレス</t>
  </si>
  <si>
    <t>法人等の種類</t>
    <rPh sb="0" eb="2">
      <t>ホウジン</t>
    </rPh>
    <rPh sb="2" eb="3">
      <t>ナド</t>
    </rPh>
    <rPh sb="4" eb="6">
      <t>シュルイ</t>
    </rPh>
    <phoneticPr fontId="4"/>
  </si>
  <si>
    <t>代表者の職名・氏名・生年月日</t>
  </si>
  <si>
    <t>職名</t>
    <rPh sb="0" eb="2">
      <t>ショクメイ</t>
    </rPh>
    <phoneticPr fontId="4"/>
  </si>
  <si>
    <t>生年月日</t>
    <rPh sb="0" eb="2">
      <t>セイネン</t>
    </rPh>
    <rPh sb="2" eb="4">
      <t>ガッピ</t>
    </rPh>
    <phoneticPr fontId="4"/>
  </si>
  <si>
    <t>氏名</t>
    <rPh sb="0" eb="2">
      <t>シメイ</t>
    </rPh>
    <phoneticPr fontId="4"/>
  </si>
  <si>
    <t>代表者の住所</t>
    <rPh sb="0" eb="3">
      <t>ダイヒョウシャ</t>
    </rPh>
    <rPh sb="4" eb="6">
      <t>ジュウショ</t>
    </rPh>
    <phoneticPr fontId="4"/>
  </si>
  <si>
    <t>指定を受けようとする事業所・施設の種類</t>
    <rPh sb="0" eb="2">
      <t>シテイ</t>
    </rPh>
    <rPh sb="3" eb="4">
      <t>ウ</t>
    </rPh>
    <rPh sb="10" eb="13">
      <t>ジギョウショ</t>
    </rPh>
    <rPh sb="14" eb="16">
      <t>シセツ</t>
    </rPh>
    <rPh sb="17" eb="19">
      <t>シュルイ</t>
    </rPh>
    <phoneticPr fontId="4"/>
  </si>
  <si>
    <t>事業所(施設)の所在地</t>
    <rPh sb="0" eb="3">
      <t>ジギョウショ</t>
    </rPh>
    <rPh sb="4" eb="6">
      <t>シセツ</t>
    </rPh>
    <phoneticPr fontId="4"/>
  </si>
  <si>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4"/>
  </si>
  <si>
    <t>同一所在地において
行う事業等の種類</t>
    <phoneticPr fontId="4"/>
  </si>
  <si>
    <t>今回の指定(更新・変更)申請をする対象事業等に○</t>
    <rPh sb="0" eb="2">
      <t>コンカイ</t>
    </rPh>
    <rPh sb="3" eb="5">
      <t>シテイ</t>
    </rPh>
    <rPh sb="12" eb="14">
      <t>シンセイ</t>
    </rPh>
    <rPh sb="17" eb="19">
      <t>タイショウ</t>
    </rPh>
    <rPh sb="19" eb="22">
      <t>ジギョウトウ</t>
    </rPh>
    <phoneticPr fontId="4"/>
  </si>
  <si>
    <t>既に指定を受けている事業に○</t>
    <rPh sb="0" eb="1">
      <t>スデ</t>
    </rPh>
    <rPh sb="2" eb="4">
      <t>シテイ</t>
    </rPh>
    <rPh sb="5" eb="6">
      <t>ウ</t>
    </rPh>
    <rPh sb="10" eb="12">
      <t>ジギョウ</t>
    </rPh>
    <phoneticPr fontId="4"/>
  </si>
  <si>
    <t>事業の開始予定年月日</t>
    <rPh sb="0" eb="2">
      <t>ジギョウ</t>
    </rPh>
    <rPh sb="3" eb="7">
      <t>カイシヨテイ</t>
    </rPh>
    <rPh sb="7" eb="10">
      <t>ネンガッピ</t>
    </rPh>
    <phoneticPr fontId="3"/>
  </si>
  <si>
    <t>本申請書に添付して提出する様式(付表)</t>
    <rPh sb="0" eb="4">
      <t>ホンシンセイショ</t>
    </rPh>
    <rPh sb="5" eb="7">
      <t>テンプ</t>
    </rPh>
    <rPh sb="9" eb="11">
      <t>テイシュツ</t>
    </rPh>
    <rPh sb="13" eb="15">
      <t>ヨウシキ</t>
    </rPh>
    <rPh sb="16" eb="18">
      <t>フヒョウ</t>
    </rPh>
    <phoneticPr fontId="3"/>
  </si>
  <si>
    <t>共生型サービスの指定を申請するものに○</t>
    <rPh sb="0" eb="3">
      <t>キョウセイガタ</t>
    </rPh>
    <rPh sb="8" eb="10">
      <t>シテイ</t>
    </rPh>
    <rPh sb="11" eb="13">
      <t>シンセイ</t>
    </rPh>
    <phoneticPr fontId="4"/>
  </si>
  <si>
    <t>指定障害福祉サービス事業所</t>
    <phoneticPr fontId="3"/>
  </si>
  <si>
    <t>居宅介護</t>
    <rPh sb="0" eb="4">
      <t>キョタクカイゴ</t>
    </rPh>
    <phoneticPr fontId="3"/>
  </si>
  <si>
    <t>付表１</t>
    <rPh sb="0" eb="2">
      <t>フヒョウ</t>
    </rPh>
    <phoneticPr fontId="4"/>
  </si>
  <si>
    <t>重度訪問介護</t>
    <rPh sb="0" eb="6">
      <t>ジュウドホウモンカイゴ</t>
    </rPh>
    <phoneticPr fontId="3"/>
  </si>
  <si>
    <t>同行援護</t>
    <rPh sb="0" eb="4">
      <t>ドウコウエンゴ</t>
    </rPh>
    <phoneticPr fontId="3"/>
  </si>
  <si>
    <t>行動援護</t>
    <rPh sb="0" eb="2">
      <t>コウドウ</t>
    </rPh>
    <rPh sb="2" eb="4">
      <t>エンゴ</t>
    </rPh>
    <phoneticPr fontId="3"/>
  </si>
  <si>
    <t>療養介護</t>
    <rPh sb="0" eb="4">
      <t>リョウヨウカイゴ</t>
    </rPh>
    <phoneticPr fontId="3"/>
  </si>
  <si>
    <t>付表２</t>
    <rPh sb="0" eb="2">
      <t>フヒョウ</t>
    </rPh>
    <phoneticPr fontId="4"/>
  </si>
  <si>
    <t>生活介護</t>
    <rPh sb="0" eb="4">
      <t>セイカツカイゴ</t>
    </rPh>
    <phoneticPr fontId="3"/>
  </si>
  <si>
    <t>付表３</t>
    <rPh sb="0" eb="2">
      <t>フヒョウ</t>
    </rPh>
    <phoneticPr fontId="4"/>
  </si>
  <si>
    <t>短期入所</t>
    <rPh sb="0" eb="4">
      <t>タンキニュウショ</t>
    </rPh>
    <phoneticPr fontId="3"/>
  </si>
  <si>
    <t>付表４</t>
    <rPh sb="0" eb="2">
      <t>フヒョウ</t>
    </rPh>
    <phoneticPr fontId="4"/>
  </si>
  <si>
    <t>重度障害者等包括支援</t>
    <rPh sb="0" eb="2">
      <t>ジュウド</t>
    </rPh>
    <rPh sb="2" eb="5">
      <t>ショウガイシャ</t>
    </rPh>
    <rPh sb="5" eb="6">
      <t>トウ</t>
    </rPh>
    <rPh sb="6" eb="8">
      <t>ホウカツ</t>
    </rPh>
    <rPh sb="8" eb="10">
      <t>シエン</t>
    </rPh>
    <phoneticPr fontId="3"/>
  </si>
  <si>
    <t>付表５</t>
    <rPh sb="0" eb="2">
      <t>フヒョウ</t>
    </rPh>
    <phoneticPr fontId="4"/>
  </si>
  <si>
    <t>自立訓練(機能訓練)</t>
    <rPh sb="0" eb="2">
      <t>ジリツ</t>
    </rPh>
    <rPh sb="2" eb="4">
      <t>クンレン</t>
    </rPh>
    <rPh sb="5" eb="9">
      <t>キノウクンレン</t>
    </rPh>
    <phoneticPr fontId="3"/>
  </si>
  <si>
    <t>付表６</t>
    <rPh sb="0" eb="2">
      <t>フヒョウ</t>
    </rPh>
    <phoneticPr fontId="4"/>
  </si>
  <si>
    <t>自立訓練(生活訓練)</t>
    <rPh sb="0" eb="2">
      <t>ジリツ</t>
    </rPh>
    <rPh sb="2" eb="4">
      <t>クンレン</t>
    </rPh>
    <rPh sb="5" eb="7">
      <t>セイカツ</t>
    </rPh>
    <rPh sb="7" eb="9">
      <t>クンレン</t>
    </rPh>
    <phoneticPr fontId="3"/>
  </si>
  <si>
    <t>就労選択支援</t>
    <rPh sb="0" eb="2">
      <t>シュウロウ</t>
    </rPh>
    <rPh sb="2" eb="4">
      <t>センタク</t>
    </rPh>
    <rPh sb="4" eb="6">
      <t>シエン</t>
    </rPh>
    <phoneticPr fontId="3"/>
  </si>
  <si>
    <t>付表７</t>
    <rPh sb="0" eb="2">
      <t>フヒョウ</t>
    </rPh>
    <phoneticPr fontId="4"/>
  </si>
  <si>
    <t>就労移行支援</t>
    <rPh sb="0" eb="6">
      <t>シュウロウイコウシエン</t>
    </rPh>
    <phoneticPr fontId="3"/>
  </si>
  <si>
    <t>付表８</t>
    <rPh sb="0" eb="2">
      <t>フヒョウ</t>
    </rPh>
    <phoneticPr fontId="4"/>
  </si>
  <si>
    <t>就労継続支援Ａ型</t>
    <rPh sb="0" eb="6">
      <t>シュウロウケイゾクシエン</t>
    </rPh>
    <rPh sb="7" eb="8">
      <t>ガタ</t>
    </rPh>
    <phoneticPr fontId="3"/>
  </si>
  <si>
    <t>付表９</t>
    <rPh sb="0" eb="2">
      <t>フヒョウ</t>
    </rPh>
    <phoneticPr fontId="4"/>
  </si>
  <si>
    <t>就労継続支援Ｂ型</t>
    <rPh sb="0" eb="6">
      <t>シュウロウケイゾクシエン</t>
    </rPh>
    <rPh sb="7" eb="8">
      <t>ガタ</t>
    </rPh>
    <phoneticPr fontId="3"/>
  </si>
  <si>
    <t>付表１０</t>
    <rPh sb="0" eb="2">
      <t>フヒョウ</t>
    </rPh>
    <phoneticPr fontId="4"/>
  </si>
  <si>
    <t>就労定着支援</t>
    <rPh sb="0" eb="2">
      <t>シュウロウ</t>
    </rPh>
    <rPh sb="2" eb="6">
      <t>テイチャクシエン</t>
    </rPh>
    <phoneticPr fontId="3"/>
  </si>
  <si>
    <t>自立生活援助</t>
    <rPh sb="0" eb="2">
      <t>ジリツ</t>
    </rPh>
    <rPh sb="2" eb="4">
      <t>セイカツ</t>
    </rPh>
    <rPh sb="4" eb="6">
      <t>エンジョ</t>
    </rPh>
    <phoneticPr fontId="3"/>
  </si>
  <si>
    <t>付表１１</t>
  </si>
  <si>
    <t>共同生活援助</t>
    <rPh sb="0" eb="6">
      <t>キョウドウセイカツエンジョ</t>
    </rPh>
    <phoneticPr fontId="3"/>
  </si>
  <si>
    <t>付表１２</t>
    <rPh sb="0" eb="2">
      <t>フヒョウ</t>
    </rPh>
    <phoneticPr fontId="4"/>
  </si>
  <si>
    <t>指定障害者支援施設(施設入所支援)</t>
    <rPh sb="0" eb="2">
      <t>シテイ</t>
    </rPh>
    <rPh sb="2" eb="5">
      <t>ショウガイシャ</t>
    </rPh>
    <rPh sb="5" eb="9">
      <t>シエンシセツ</t>
    </rPh>
    <phoneticPr fontId="3"/>
  </si>
  <si>
    <t>付表１３</t>
    <rPh sb="0" eb="2">
      <t>フヒョウ</t>
    </rPh>
    <phoneticPr fontId="4"/>
  </si>
  <si>
    <t>指定一般相談支援事業所</t>
    <rPh sb="0" eb="2">
      <t>シテイ</t>
    </rPh>
    <rPh sb="2" eb="4">
      <t>イッパン</t>
    </rPh>
    <rPh sb="4" eb="8">
      <t>ソウダンシエン</t>
    </rPh>
    <rPh sb="8" eb="11">
      <t>ジギョウショ</t>
    </rPh>
    <phoneticPr fontId="3"/>
  </si>
  <si>
    <t>地域移行支援</t>
    <rPh sb="0" eb="4">
      <t>チイキイコウ</t>
    </rPh>
    <rPh sb="4" eb="6">
      <t>シエン</t>
    </rPh>
    <phoneticPr fontId="3"/>
  </si>
  <si>
    <t>付表１４</t>
    <rPh sb="0" eb="2">
      <t>フヒョウ</t>
    </rPh>
    <phoneticPr fontId="4"/>
  </si>
  <si>
    <t>地域定着支援</t>
    <rPh sb="0" eb="6">
      <t>チイキテイチャクシエン</t>
    </rPh>
    <phoneticPr fontId="3"/>
  </si>
  <si>
    <t>指定特定相談支援事業所</t>
    <rPh sb="0" eb="2">
      <t>シテイ</t>
    </rPh>
    <rPh sb="2" eb="4">
      <t>トクテイ</t>
    </rPh>
    <rPh sb="4" eb="6">
      <t>ソウダン</t>
    </rPh>
    <rPh sb="6" eb="8">
      <t>シエン</t>
    </rPh>
    <rPh sb="8" eb="11">
      <t>ジギョウショ</t>
    </rPh>
    <phoneticPr fontId="3"/>
  </si>
  <si>
    <t>付表１５</t>
    <rPh sb="0" eb="2">
      <t>フヒョウ</t>
    </rPh>
    <phoneticPr fontId="4"/>
  </si>
  <si>
    <t>指定障害児通所支援事業所</t>
    <rPh sb="0" eb="2">
      <t>シテイ</t>
    </rPh>
    <rPh sb="2" eb="5">
      <t>ショウガイジ</t>
    </rPh>
    <rPh sb="5" eb="7">
      <t>ツウショ</t>
    </rPh>
    <rPh sb="7" eb="12">
      <t>シエンジギョウショ</t>
    </rPh>
    <phoneticPr fontId="3"/>
  </si>
  <si>
    <t>児童発達支援</t>
    <rPh sb="0" eb="2">
      <t>ジドウ</t>
    </rPh>
    <rPh sb="2" eb="6">
      <t>ハッタツシエン</t>
    </rPh>
    <phoneticPr fontId="3"/>
  </si>
  <si>
    <t>付表１６</t>
  </si>
  <si>
    <t>放課後等デイサービス</t>
    <rPh sb="0" eb="4">
      <t>ホウカゴトウ</t>
    </rPh>
    <phoneticPr fontId="3"/>
  </si>
  <si>
    <t>付表１６</t>
    <rPh sb="0" eb="2">
      <t>フヒョウ</t>
    </rPh>
    <phoneticPr fontId="4"/>
  </si>
  <si>
    <t>居宅訪問型児童発達支援</t>
    <rPh sb="0" eb="5">
      <t>キョタクホウモンガタ</t>
    </rPh>
    <rPh sb="5" eb="7">
      <t>ジドウ</t>
    </rPh>
    <rPh sb="7" eb="9">
      <t>ハッタツ</t>
    </rPh>
    <rPh sb="9" eb="11">
      <t>シエン</t>
    </rPh>
    <phoneticPr fontId="3"/>
  </si>
  <si>
    <t>付表１７</t>
    <rPh sb="0" eb="2">
      <t>フヒョウ</t>
    </rPh>
    <phoneticPr fontId="4"/>
  </si>
  <si>
    <t>保育所等訪問支援</t>
    <rPh sb="0" eb="3">
      <t>ホイクショ</t>
    </rPh>
    <rPh sb="3" eb="4">
      <t>トウ</t>
    </rPh>
    <rPh sb="4" eb="6">
      <t>ホウモン</t>
    </rPh>
    <rPh sb="6" eb="8">
      <t>シエン</t>
    </rPh>
    <phoneticPr fontId="3"/>
  </si>
  <si>
    <t>付表１８</t>
    <rPh sb="0" eb="2">
      <t>フヒョウ</t>
    </rPh>
    <phoneticPr fontId="4"/>
  </si>
  <si>
    <t>指定障害児入所施設</t>
    <rPh sb="0" eb="2">
      <t>シテイ</t>
    </rPh>
    <rPh sb="2" eb="5">
      <t>ショウガイジ</t>
    </rPh>
    <rPh sb="5" eb="7">
      <t>ニュウショ</t>
    </rPh>
    <rPh sb="7" eb="9">
      <t>シセツ</t>
    </rPh>
    <phoneticPr fontId="3"/>
  </si>
  <si>
    <t>付表１９/２０</t>
    <rPh sb="0" eb="2">
      <t>フヒョウ</t>
    </rPh>
    <phoneticPr fontId="4"/>
  </si>
  <si>
    <t>指定障害児相談支援事業所</t>
    <rPh sb="0" eb="2">
      <t>シテイ</t>
    </rPh>
    <rPh sb="2" eb="5">
      <t>ショウガイジ</t>
    </rPh>
    <rPh sb="5" eb="7">
      <t>ソウダン</t>
    </rPh>
    <rPh sb="7" eb="9">
      <t>シエン</t>
    </rPh>
    <rPh sb="9" eb="11">
      <t>ジギョウ</t>
    </rPh>
    <rPh sb="11" eb="12">
      <t>ショ</t>
    </rPh>
    <phoneticPr fontId="3"/>
  </si>
  <si>
    <t>【既に指定を受けている場合】事業所番号</t>
    <rPh sb="1" eb="2">
      <t>スデ</t>
    </rPh>
    <rPh sb="3" eb="5">
      <t>シテイ</t>
    </rPh>
    <rPh sb="6" eb="7">
      <t>ウ</t>
    </rPh>
    <rPh sb="11" eb="13">
      <t>バアイ</t>
    </rPh>
    <rPh sb="14" eb="19">
      <t>ジギョウショバンゴウ</t>
    </rPh>
    <phoneticPr fontId="3"/>
  </si>
  <si>
    <t>(備考)</t>
    <rPh sb="1" eb="3">
      <t>ビコウ</t>
    </rPh>
    <phoneticPr fontId="4"/>
  </si>
  <si>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</si>
  <si>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4"/>
  </si>
  <si>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4"/>
  </si>
  <si>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4"/>
  </si>
  <si>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4"/>
  </si>
  <si>
    <t>所在地</t>
    <rPh sb="0" eb="3">
      <t>ショザイチ</t>
    </rPh>
    <phoneticPr fontId="9"/>
  </si>
  <si>
    <t>(備考)</t>
    <rPh sb="1" eb="3">
      <t>ビコウ</t>
    </rPh>
    <phoneticPr fontId="9"/>
  </si>
  <si>
    <t>事業所</t>
    <rPh sb="0" eb="3">
      <t>ジギョウショ</t>
    </rPh>
    <phoneticPr fontId="9"/>
  </si>
  <si>
    <t>フリガナ</t>
    <phoneticPr fontId="9"/>
  </si>
  <si>
    <t>名　　称</t>
    <rPh sb="0" eb="1">
      <t>メイ</t>
    </rPh>
    <rPh sb="3" eb="4">
      <t>ショウ</t>
    </rPh>
    <phoneticPr fontId="9"/>
  </si>
  <si>
    <t>-</t>
    <phoneticPr fontId="3"/>
  </si>
  <si>
    <t>電話番号</t>
    <rPh sb="0" eb="2">
      <t>デンワ</t>
    </rPh>
    <rPh sb="2" eb="4">
      <t>バンゴウ</t>
    </rPh>
    <phoneticPr fontId="9"/>
  </si>
  <si>
    <t>E-Mail</t>
    <phoneticPr fontId="3"/>
  </si>
  <si>
    <t>管理者</t>
    <rPh sb="0" eb="1">
      <t>カン</t>
    </rPh>
    <rPh sb="1" eb="2">
      <t>リ</t>
    </rPh>
    <rPh sb="2" eb="3">
      <t>モノ</t>
    </rPh>
    <phoneticPr fontId="9"/>
  </si>
  <si>
    <t>生年月日</t>
    <rPh sb="0" eb="4">
      <t>セイネンガッピ</t>
    </rPh>
    <phoneticPr fontId="3"/>
  </si>
  <si>
    <t>氏　名</t>
    <rPh sb="0" eb="1">
      <t>シ</t>
    </rPh>
    <rPh sb="2" eb="3">
      <t>メイ</t>
    </rPh>
    <phoneticPr fontId="9"/>
  </si>
  <si>
    <t>年</t>
    <rPh sb="0" eb="1">
      <t>ネン</t>
    </rPh>
    <phoneticPr fontId="3"/>
  </si>
  <si>
    <t>月</t>
    <rPh sb="0" eb="1">
      <t>ツキ</t>
    </rPh>
    <phoneticPr fontId="3"/>
  </si>
  <si>
    <t>日</t>
    <rPh sb="0" eb="1">
      <t>ニチ</t>
    </rPh>
    <phoneticPr fontId="3"/>
  </si>
  <si>
    <t>住　所</t>
    <rPh sb="0" eb="1">
      <t>ジュウ</t>
    </rPh>
    <rPh sb="2" eb="3">
      <t>トコロ</t>
    </rPh>
    <phoneticPr fontId="9"/>
  </si>
  <si>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9"/>
  </si>
  <si>
    <t>事業所等の名称</t>
    <rPh sb="0" eb="3">
      <t>ジギョウショ</t>
    </rPh>
    <rPh sb="3" eb="4">
      <t>トウ</t>
    </rPh>
    <rPh sb="5" eb="7">
      <t>メイショウ</t>
    </rPh>
    <phoneticPr fontId="9"/>
  </si>
  <si>
    <t>兼務する職種及び勤務時間等</t>
    <rPh sb="0" eb="2">
      <t>ケンム</t>
    </rPh>
    <rPh sb="4" eb="6">
      <t>ショクシュ</t>
    </rPh>
    <rPh sb="6" eb="7">
      <t>オヨ</t>
    </rPh>
    <rPh sb="8" eb="10">
      <t>キンム</t>
    </rPh>
    <rPh sb="10" eb="12">
      <t>ジカン</t>
    </rPh>
    <rPh sb="12" eb="13">
      <t>トウ</t>
    </rPh>
    <phoneticPr fontId="9"/>
  </si>
  <si>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9"/>
  </si>
  <si>
    <t>第　　条 第　　項 第　　号</t>
    <rPh sb="0" eb="1">
      <t>ダイ</t>
    </rPh>
    <rPh sb="3" eb="4">
      <t>ジョウ</t>
    </rPh>
    <rPh sb="5" eb="6">
      <t>ダイ</t>
    </rPh>
    <rPh sb="8" eb="9">
      <t>コウ</t>
    </rPh>
    <rPh sb="10" eb="11">
      <t>ダイ</t>
    </rPh>
    <rPh sb="13" eb="14">
      <t>ゴウ</t>
    </rPh>
    <phoneticPr fontId="9"/>
  </si>
  <si>
    <t>○人員に関する基準の確認に必要な事項</t>
    <rPh sb="1" eb="3">
      <t>ジンイン</t>
    </rPh>
    <rPh sb="4" eb="5">
      <t>カン</t>
    </rPh>
    <rPh sb="7" eb="9">
      <t>キジュン</t>
    </rPh>
    <rPh sb="10" eb="12">
      <t>カクニン</t>
    </rPh>
    <rPh sb="13" eb="15">
      <t>ヒツヨウ</t>
    </rPh>
    <rPh sb="16" eb="18">
      <t>ジコウ</t>
    </rPh>
    <phoneticPr fontId="3"/>
  </si>
  <si>
    <t>従業者の職種・員数</t>
    <rPh sb="0" eb="3">
      <t>ジュウギョウシャ</t>
    </rPh>
    <rPh sb="4" eb="6">
      <t>ショクシュ</t>
    </rPh>
    <rPh sb="7" eb="9">
      <t>インズウ</t>
    </rPh>
    <phoneticPr fontId="9"/>
  </si>
  <si>
    <t>居宅介護等従業者</t>
    <rPh sb="0" eb="2">
      <t>キョタク</t>
    </rPh>
    <rPh sb="2" eb="4">
      <t>カイゴ</t>
    </rPh>
    <rPh sb="4" eb="5">
      <t>トウ</t>
    </rPh>
    <rPh sb="5" eb="8">
      <t>ジュウギョウシャ</t>
    </rPh>
    <phoneticPr fontId="9"/>
  </si>
  <si>
    <t>その他の従業者</t>
    <rPh sb="2" eb="3">
      <t>タ</t>
    </rPh>
    <rPh sb="4" eb="7">
      <t>ジュウギョウシャ</t>
    </rPh>
    <phoneticPr fontId="9"/>
  </si>
  <si>
    <t>専従</t>
    <rPh sb="0" eb="2">
      <t>センジュウ</t>
    </rPh>
    <phoneticPr fontId="9"/>
  </si>
  <si>
    <t>兼務</t>
    <rPh sb="0" eb="2">
      <t>ケンム</t>
    </rPh>
    <phoneticPr fontId="9"/>
  </si>
  <si>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3"/>
  </si>
  <si>
    <t>営業日(該当する日に○)</t>
    <rPh sb="0" eb="3">
      <t>エイギョウビ</t>
    </rPh>
    <rPh sb="4" eb="6">
      <t>ガイトウ</t>
    </rPh>
    <rPh sb="8" eb="9">
      <t>ヒ</t>
    </rPh>
    <phoneticPr fontId="9"/>
  </si>
  <si>
    <t>月</t>
    <rPh sb="0" eb="1">
      <t>ゲツ</t>
    </rPh>
    <phoneticPr fontId="3"/>
  </si>
  <si>
    <t>火</t>
    <rPh sb="0" eb="1">
      <t>ヒ</t>
    </rPh>
    <phoneticPr fontId="3"/>
  </si>
  <si>
    <t>水</t>
    <rPh sb="0" eb="1">
      <t>スイ</t>
    </rPh>
    <phoneticPr fontId="3"/>
  </si>
  <si>
    <t>木</t>
    <rPh sb="0" eb="1">
      <t>モク</t>
    </rPh>
    <phoneticPr fontId="3"/>
  </si>
  <si>
    <t>金</t>
    <rPh sb="0" eb="1">
      <t>キン</t>
    </rPh>
    <phoneticPr fontId="3"/>
  </si>
  <si>
    <t>土</t>
    <rPh sb="0" eb="1">
      <t>ド</t>
    </rPh>
    <phoneticPr fontId="3"/>
  </si>
  <si>
    <t>祝</t>
    <rPh sb="0" eb="1">
      <t>シュク</t>
    </rPh>
    <phoneticPr fontId="3"/>
  </si>
  <si>
    <t>その他(年末年始等)</t>
    <rPh sb="2" eb="3">
      <t>ホカ</t>
    </rPh>
    <rPh sb="4" eb="6">
      <t>ネンマツ</t>
    </rPh>
    <rPh sb="6" eb="8">
      <t>ネンシ</t>
    </rPh>
    <rPh sb="8" eb="9">
      <t>トウ</t>
    </rPh>
    <phoneticPr fontId="3"/>
  </si>
  <si>
    <t>営業時間</t>
    <rPh sb="0" eb="2">
      <t>エイギョウ</t>
    </rPh>
    <rPh sb="2" eb="4">
      <t>ジカン</t>
    </rPh>
    <phoneticPr fontId="9"/>
  </si>
  <si>
    <t>平日</t>
    <rPh sb="0" eb="2">
      <t>ヘイジツ</t>
    </rPh>
    <phoneticPr fontId="4"/>
  </si>
  <si>
    <t>：</t>
    <phoneticPr fontId="3"/>
  </si>
  <si>
    <t>～</t>
    <phoneticPr fontId="3"/>
  </si>
  <si>
    <t>土曜</t>
    <rPh sb="0" eb="2">
      <t>ドヨウ</t>
    </rPh>
    <phoneticPr fontId="4"/>
  </si>
  <si>
    <t>日・祝</t>
    <rPh sb="0" eb="1">
      <t>ニチ</t>
    </rPh>
    <rPh sb="2" eb="3">
      <t>シュク</t>
    </rPh>
    <phoneticPr fontId="4"/>
  </si>
  <si>
    <t>利用料</t>
    <rPh sb="0" eb="3">
      <t>リヨウリョウ</t>
    </rPh>
    <phoneticPr fontId="9"/>
  </si>
  <si>
    <t>その他の費用</t>
    <rPh sb="2" eb="3">
      <t>タ</t>
    </rPh>
    <rPh sb="4" eb="6">
      <t>ヒヨウ</t>
    </rPh>
    <phoneticPr fontId="9"/>
  </si>
  <si>
    <t>通常の事業の実施地域</t>
    <rPh sb="0" eb="2">
      <t>ツウジョウ</t>
    </rPh>
    <rPh sb="3" eb="5">
      <t>ジギョウ</t>
    </rPh>
    <rPh sb="6" eb="8">
      <t>ジッシ</t>
    </rPh>
    <rPh sb="8" eb="10">
      <t>チイキ</t>
    </rPh>
    <phoneticPr fontId="9"/>
  </si>
  <si>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3"/>
  </si>
  <si>
    <t>２．「その他の費用」欄には、利用者に直接金銭の負担を求める場合のサービス内容についても記載してく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9"/>
  </si>
  <si>
    <t>記入欄不足時の資料</t>
  </si>
  <si>
    <t>利用定員(人)</t>
    <rPh sb="0" eb="2">
      <t>リヨウ</t>
    </rPh>
    <rPh sb="2" eb="4">
      <t>テイイン</t>
    </rPh>
    <rPh sb="5" eb="6">
      <t>ニン</t>
    </rPh>
    <phoneticPr fontId="9"/>
  </si>
  <si>
    <t>有</t>
    <rPh sb="0" eb="1">
      <t>アリ</t>
    </rPh>
    <phoneticPr fontId="3"/>
  </si>
  <si>
    <t>無</t>
    <rPh sb="0" eb="1">
      <t>ム</t>
    </rPh>
    <phoneticPr fontId="9"/>
  </si>
  <si>
    <t>２．更新の場合には、「利用者の推定数」欄は前年度の平均利用者数を記入してください。</t>
    <phoneticPr fontId="3"/>
  </si>
  <si>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9"/>
  </si>
  <si>
    <t>利用者の推定数(人)</t>
    <rPh sb="0" eb="3">
      <t>リヨウシャ</t>
    </rPh>
    <rPh sb="4" eb="7">
      <t>スイテイスウ</t>
    </rPh>
    <phoneticPr fontId="9"/>
  </si>
  <si>
    <t>協力医療機関</t>
    <rPh sb="0" eb="2">
      <t>キョウリョク</t>
    </rPh>
    <rPh sb="2" eb="6">
      <t>イリョウキカン</t>
    </rPh>
    <phoneticPr fontId="3"/>
  </si>
  <si>
    <t>名称</t>
    <rPh sb="0" eb="2">
      <t>メイショウ</t>
    </rPh>
    <phoneticPr fontId="3"/>
  </si>
  <si>
    <t>○一体的に実施する従たる事業所の指定等に係る記載事項</t>
  </si>
  <si>
    <t>■協力医療機関</t>
    <rPh sb="1" eb="3">
      <t>キョウリョク</t>
    </rPh>
    <rPh sb="3" eb="5">
      <t>イリョウ</t>
    </rPh>
    <rPh sb="5" eb="7">
      <t>キカン</t>
    </rPh>
    <phoneticPr fontId="4"/>
  </si>
  <si>
    <t>常勤(人)</t>
    <rPh sb="0" eb="2">
      <t>ジョウキン</t>
    </rPh>
    <rPh sb="3" eb="4">
      <t>ヒト</t>
    </rPh>
    <phoneticPr fontId="9"/>
  </si>
  <si>
    <t>非常勤(人)</t>
    <rPh sb="0" eb="3">
      <t>ヒジョウキン</t>
    </rPh>
    <rPh sb="4" eb="5">
      <t>ヒト</t>
    </rPh>
    <phoneticPr fontId="9"/>
  </si>
  <si>
    <t>常勤換算後の人数(人)</t>
    <rPh sb="0" eb="2">
      <t>ジョウキン</t>
    </rPh>
    <rPh sb="2" eb="4">
      <t>カンザン</t>
    </rPh>
    <rPh sb="4" eb="5">
      <t>ゴ</t>
    </rPh>
    <rPh sb="6" eb="8">
      <t>ニンズウ</t>
    </rPh>
    <rPh sb="9" eb="10">
      <t>ニン</t>
    </rPh>
    <phoneticPr fontId="9"/>
  </si>
  <si>
    <t>基準上の必要人数(人)</t>
    <rPh sb="0" eb="2">
      <t>キジュン</t>
    </rPh>
    <rPh sb="2" eb="3">
      <t>ジョウ</t>
    </rPh>
    <rPh sb="4" eb="6">
      <t>ヒツヨウ</t>
    </rPh>
    <rPh sb="6" eb="8">
      <t>ニンズウ</t>
    </rPh>
    <rPh sb="9" eb="10">
      <t>ニン</t>
    </rPh>
    <phoneticPr fontId="9"/>
  </si>
  <si>
    <t>(郵便番号</t>
  </si>
  <si>
    <t>)</t>
  </si>
  <si>
    <t>付表１６　児童発達支援事業所及び放課後等デイサービス事業所の指定等に係る記載事項</t>
  </si>
  <si>
    <t>サービス種別(申請する種別に○)</t>
    <rPh sb="4" eb="6">
      <t>シュベツ</t>
    </rPh>
    <rPh sb="7" eb="9">
      <t>シンセイ</t>
    </rPh>
    <rPh sb="11" eb="13">
      <t>シュベツ</t>
    </rPh>
    <phoneticPr fontId="3"/>
  </si>
  <si>
    <t>児童発達支援</t>
    <rPh sb="0" eb="6">
      <t>ジドウハッタツシエン</t>
    </rPh>
    <phoneticPr fontId="3"/>
  </si>
  <si>
    <t>児童発達支援センターに該当するか
（該当する場合は、○）</t>
    <rPh sb="11" eb="13">
      <t>ガイトウ</t>
    </rPh>
    <rPh sb="18" eb="20">
      <t>ガイトウ</t>
    </rPh>
    <rPh sb="22" eb="24">
      <t>バアイ</t>
    </rPh>
    <phoneticPr fontId="3"/>
  </si>
  <si>
    <t>児童発達支援管理責任者</t>
    <rPh sb="0" eb="2">
      <t>ジドウ</t>
    </rPh>
    <rPh sb="2" eb="4">
      <t>ハッタツ</t>
    </rPh>
    <rPh sb="4" eb="6">
      <t>シエン</t>
    </rPh>
    <rPh sb="6" eb="8">
      <t>カンリ</t>
    </rPh>
    <rPh sb="8" eb="10">
      <t>セキニン</t>
    </rPh>
    <rPh sb="10" eb="11">
      <t>シャ</t>
    </rPh>
    <phoneticPr fontId="9"/>
  </si>
  <si>
    <t>送迎の有無</t>
    <rPh sb="0" eb="2">
      <t>ソウゲイ</t>
    </rPh>
    <rPh sb="3" eb="5">
      <t>ウム</t>
    </rPh>
    <phoneticPr fontId="3"/>
  </si>
  <si>
    <t>主な診療科名</t>
    <rPh sb="0" eb="1">
      <t>オモ</t>
    </rPh>
    <rPh sb="2" eb="5">
      <t>シンリョウカ</t>
    </rPh>
    <rPh sb="5" eb="6">
      <t>メイ</t>
    </rPh>
    <phoneticPr fontId="3"/>
  </si>
  <si>
    <t>■児童発達支援管理責任者</t>
    <rPh sb="1" eb="3">
      <t>ジドウ</t>
    </rPh>
    <rPh sb="3" eb="5">
      <t>ハッタツ</t>
    </rPh>
    <rPh sb="5" eb="7">
      <t>シエン</t>
    </rPh>
    <rPh sb="7" eb="9">
      <t>カンリ</t>
    </rPh>
    <rPh sb="9" eb="11">
      <t>セキニン</t>
    </rPh>
    <rPh sb="11" eb="12">
      <t>シャ</t>
    </rPh>
    <phoneticPr fontId="4"/>
  </si>
  <si>
    <t>付表１７　居宅訪問型児童発達支援事業所の指定等に係る記載事項</t>
  </si>
  <si>
    <t>専用の区画の有無</t>
    <rPh sb="0" eb="2">
      <t>センヨウ</t>
    </rPh>
    <rPh sb="3" eb="5">
      <t>クカク</t>
    </rPh>
    <rPh sb="6" eb="8">
      <t>ウム</t>
    </rPh>
    <phoneticPr fontId="3"/>
  </si>
  <si>
    <t>付表１８　保育所等訪問支援事業所の指定等に係る記載事項</t>
  </si>
  <si>
    <t>指定障害児通所支援事業所/指定障害児入所施設/指定障害児相談支援事業所</t>
    <phoneticPr fontId="4"/>
  </si>
  <si>
    <t>県</t>
  </si>
  <si>
    <t>市</t>
  </si>
  <si>
    <t>横浜市長　殿</t>
    <rPh sb="0" eb="4">
      <t>ヨコハマシチョウ</t>
    </rPh>
    <rPh sb="5" eb="6">
      <t>ドノ</t>
    </rPh>
    <phoneticPr fontId="4"/>
  </si>
  <si>
    <t>社会福祉法人(社協以外)</t>
    <phoneticPr fontId="3"/>
  </si>
  <si>
    <t>社会福祉法人(社協)</t>
  </si>
  <si>
    <t>医療法人</t>
  </si>
  <si>
    <t>社団・財団</t>
  </si>
  <si>
    <t>営利法人</t>
  </si>
  <si>
    <t>非営利法人(ＮＰＯ)</t>
    <phoneticPr fontId="3"/>
  </si>
  <si>
    <t>農協</t>
  </si>
  <si>
    <t>生協</t>
  </si>
  <si>
    <t>その他法人</t>
  </si>
  <si>
    <t>地方公共団体(都道府県)</t>
  </si>
  <si>
    <t>地方公共団体(市町村)</t>
  </si>
  <si>
    <t>地方公共団体(広域連合・一部事務組合等)</t>
  </si>
  <si>
    <t>非法人</t>
  </si>
  <si>
    <t>その他</t>
  </si>
  <si>
    <t>保育所等訪問支援</t>
    <rPh sb="0" eb="8">
      <t>ホイクジョトウホウモンシエン</t>
    </rPh>
    <phoneticPr fontId="3"/>
  </si>
  <si>
    <t>居宅訪問型児童発達支援</t>
    <rPh sb="0" eb="5">
      <t>キョタクホウモンガタ</t>
    </rPh>
    <rPh sb="5" eb="11">
      <t>ジドウハッタツシエン</t>
    </rPh>
    <phoneticPr fontId="3"/>
  </si>
  <si>
    <t>障害児相談支援</t>
    <rPh sb="0" eb="3">
      <t>ショウガイジ</t>
    </rPh>
    <rPh sb="3" eb="5">
      <t>ソウダン</t>
    </rPh>
    <rPh sb="5" eb="7">
      <t>シエン</t>
    </rPh>
    <phoneticPr fontId="3"/>
  </si>
  <si>
    <t>表題の</t>
    <phoneticPr fontId="4"/>
  </si>
  <si>
    <t>事業所</t>
    <rPh sb="0" eb="3">
      <t>ジギョウショ</t>
    </rPh>
    <phoneticPr fontId="3"/>
  </si>
  <si>
    <t>施設</t>
    <rPh sb="0" eb="2">
      <t>シセツ</t>
    </rPh>
    <phoneticPr fontId="3"/>
  </si>
  <si>
    <t>に係る</t>
    <phoneticPr fontId="4"/>
  </si>
  <si>
    <t>指定</t>
    <phoneticPr fontId="3"/>
  </si>
  <si>
    <t>指定の更新</t>
    <phoneticPr fontId="3"/>
  </si>
  <si>
    <t>指定の変更</t>
    <phoneticPr fontId="3"/>
  </si>
  <si>
    <t>を受けたいので、下記のとおり、関係書類を添えて申請します。</t>
  </si>
  <si>
    <t>事業所・施設</t>
    <rPh sb="0" eb="3">
      <t>ジギョウショ</t>
    </rPh>
    <rPh sb="4" eb="6">
      <t>シセツ</t>
    </rPh>
    <phoneticPr fontId="4"/>
  </si>
  <si>
    <t>○</t>
    <phoneticPr fontId="3"/>
  </si>
  <si>
    <t>　　　　　　　　(内線)</t>
    <rPh sb="9" eb="11">
      <t>ナイセン</t>
    </rPh>
    <phoneticPr fontId="4"/>
  </si>
  <si>
    <t>年</t>
    <rPh sb="0" eb="1">
      <t>ネン</t>
    </rPh>
    <phoneticPr fontId="23"/>
  </si>
  <si>
    <t>月</t>
    <rPh sb="0" eb="1">
      <t>ガツ</t>
    </rPh>
    <phoneticPr fontId="23"/>
  </si>
  <si>
    <t>日</t>
    <rPh sb="0" eb="1">
      <t>ニチ</t>
    </rPh>
    <phoneticPr fontId="23"/>
  </si>
  <si>
    <t>代表者氏名</t>
    <rPh sb="0" eb="3">
      <t>ダイヒョウシャ</t>
    </rPh>
    <rPh sb="3" eb="5">
      <t>シメイ</t>
    </rPh>
    <phoneticPr fontId="23"/>
  </si>
  <si>
    <t>福祉型障害児入所施設</t>
    <rPh sb="0" eb="3">
      <t>フクシガタ</t>
    </rPh>
    <rPh sb="3" eb="6">
      <t>ショウガイジ</t>
    </rPh>
    <rPh sb="6" eb="8">
      <t>ニュウショ</t>
    </rPh>
    <rPh sb="8" eb="10">
      <t>シセツ</t>
    </rPh>
    <phoneticPr fontId="3"/>
  </si>
  <si>
    <t>医療型障害児入所施設</t>
    <rPh sb="0" eb="3">
      <t>イリョウガタ</t>
    </rPh>
    <rPh sb="3" eb="6">
      <t>ショウガイジ</t>
    </rPh>
    <rPh sb="6" eb="8">
      <t>ニュウショ</t>
    </rPh>
    <rPh sb="8" eb="10">
      <t>シセツ</t>
    </rPh>
    <phoneticPr fontId="3"/>
  </si>
  <si>
    <t>こども家庭庁長官が定める額</t>
    <rPh sb="3" eb="8">
      <t>カテイチョウチョウカン</t>
    </rPh>
    <rPh sb="9" eb="10">
      <t>サダ</t>
    </rPh>
    <rPh sb="12" eb="13">
      <t>ガク</t>
    </rPh>
    <phoneticPr fontId="3"/>
  </si>
  <si>
    <t>運営規程に定める額</t>
    <rPh sb="0" eb="4">
      <t>ウンエイキテイ</t>
    </rPh>
    <rPh sb="5" eb="6">
      <t>サダ</t>
    </rPh>
    <rPh sb="8" eb="9">
      <t>ガク</t>
    </rPh>
    <phoneticPr fontId="3"/>
  </si>
  <si>
    <t>令和</t>
    <rPh sb="0" eb="2">
      <t>レイワ</t>
    </rPh>
    <phoneticPr fontId="4"/>
  </si>
  <si>
    <t>指定更新</t>
  </si>
  <si>
    <t>指定の更新</t>
  </si>
  <si>
    <t>（別紙１）</t>
    <phoneticPr fontId="24"/>
  </si>
  <si>
    <t>同一法人において既に指定を受けている事業等について</t>
    <rPh sb="0" eb="2">
      <t>ドウイツ</t>
    </rPh>
    <rPh sb="2" eb="4">
      <t>ホウジン</t>
    </rPh>
    <rPh sb="8" eb="9">
      <t>スデ</t>
    </rPh>
    <rPh sb="10" eb="12">
      <t>シテイ</t>
    </rPh>
    <rPh sb="13" eb="14">
      <t>ウ</t>
    </rPh>
    <rPh sb="18" eb="20">
      <t>ジギョウ</t>
    </rPh>
    <rPh sb="20" eb="21">
      <t>トウ</t>
    </rPh>
    <phoneticPr fontId="9"/>
  </si>
  <si>
    <t>法人名　　　　　　　　　　　　　　　　　　　　　　　　</t>
    <rPh sb="0" eb="2">
      <t>ホウジン</t>
    </rPh>
    <rPh sb="2" eb="3">
      <t>メイ</t>
    </rPh>
    <phoneticPr fontId="9"/>
  </si>
  <si>
    <t>法律</t>
    <rPh sb="0" eb="2">
      <t>ホウリツ</t>
    </rPh>
    <phoneticPr fontId="9"/>
  </si>
  <si>
    <t>サービスの種類</t>
    <rPh sb="5" eb="7">
      <t>シュルイ</t>
    </rPh>
    <phoneticPr fontId="9"/>
  </si>
  <si>
    <t>事業所・施設名称</t>
    <rPh sb="0" eb="3">
      <t>ジギョウショ</t>
    </rPh>
    <rPh sb="4" eb="6">
      <t>シセツ</t>
    </rPh>
    <rPh sb="6" eb="7">
      <t>メイ</t>
    </rPh>
    <rPh sb="7" eb="8">
      <t>ショウ</t>
    </rPh>
    <phoneticPr fontId="9"/>
  </si>
  <si>
    <t>指定年月日</t>
    <rPh sb="0" eb="2">
      <t>シテイ</t>
    </rPh>
    <rPh sb="2" eb="5">
      <t>ネンガッピ</t>
    </rPh>
    <phoneticPr fontId="9"/>
  </si>
  <si>
    <t>指定事業所番号</t>
    <rPh sb="0" eb="2">
      <t>シテイ</t>
    </rPh>
    <rPh sb="2" eb="5">
      <t>ジギョウショ</t>
    </rPh>
    <rPh sb="5" eb="7">
      <t>バンゴウ</t>
    </rPh>
    <phoneticPr fontId="9"/>
  </si>
  <si>
    <t>児童福祉法</t>
    <rPh sb="0" eb="2">
      <t>ジドウ</t>
    </rPh>
    <rPh sb="2" eb="4">
      <t>フクシ</t>
    </rPh>
    <rPh sb="4" eb="5">
      <t>ホウ</t>
    </rPh>
    <phoneticPr fontId="9"/>
  </si>
  <si>
    <t>障害者総合支援法</t>
    <rPh sb="0" eb="3">
      <t>ショウガイシャ</t>
    </rPh>
    <rPh sb="3" eb="5">
      <t>ソウゴウ</t>
    </rPh>
    <rPh sb="5" eb="7">
      <t>シエン</t>
    </rPh>
    <rPh sb="7" eb="8">
      <t>ホウ</t>
    </rPh>
    <phoneticPr fontId="9"/>
  </si>
  <si>
    <t>介護保険法</t>
    <rPh sb="0" eb="2">
      <t>カイゴ</t>
    </rPh>
    <rPh sb="2" eb="4">
      <t>ホケン</t>
    </rPh>
    <rPh sb="4" eb="5">
      <t>ホウ</t>
    </rPh>
    <phoneticPr fontId="9"/>
  </si>
  <si>
    <t>(参考様式３)</t>
    <phoneticPr fontId="9"/>
  </si>
  <si>
    <t>誓　約　書</t>
    <phoneticPr fontId="9"/>
  </si>
  <si>
    <t>年</t>
    <rPh sb="0" eb="1">
      <t>ネン</t>
    </rPh>
    <phoneticPr fontId="9"/>
  </si>
  <si>
    <t>月</t>
    <rPh sb="0" eb="1">
      <t>ゲツ</t>
    </rPh>
    <phoneticPr fontId="9"/>
  </si>
  <si>
    <t>日</t>
    <rPh sb="0" eb="1">
      <t>ニチ</t>
    </rPh>
    <phoneticPr fontId="9"/>
  </si>
  <si>
    <t>横浜市長</t>
    <rPh sb="0" eb="4">
      <t>ヨコハマシチョウ</t>
    </rPh>
    <phoneticPr fontId="24"/>
  </si>
  <si>
    <t xml:space="preserve">    殿</t>
    <phoneticPr fontId="9"/>
  </si>
  <si>
    <t xml:space="preserve">申請者    </t>
    <phoneticPr fontId="9"/>
  </si>
  <si>
    <t>（名称）</t>
    <rPh sb="1" eb="3">
      <t>メイショウ</t>
    </rPh>
    <phoneticPr fontId="9"/>
  </si>
  <si>
    <t>（代表者の職名・氏名）</t>
    <rPh sb="1" eb="4">
      <t>ダイヒョウシャ</t>
    </rPh>
    <rPh sb="5" eb="7">
      <t>ショクメイ</t>
    </rPh>
    <rPh sb="8" eb="10">
      <t>シメイ</t>
    </rPh>
    <phoneticPr fontId="9"/>
  </si>
  <si>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9"/>
  </si>
  <si>
    <t>別紙①：　障害福祉サービス事業者向け</t>
    <rPh sb="0" eb="2">
      <t>ベッシ</t>
    </rPh>
    <rPh sb="5" eb="7">
      <t>ショウガイ</t>
    </rPh>
    <rPh sb="7" eb="9">
      <t>フクシ</t>
    </rPh>
    <rPh sb="13" eb="16">
      <t>ジギョウシャ</t>
    </rPh>
    <rPh sb="16" eb="17">
      <t>ム</t>
    </rPh>
    <phoneticPr fontId="9"/>
  </si>
  <si>
    <t>別紙②：　障害者支援施設向け</t>
    <rPh sb="0" eb="2">
      <t>ベッシ</t>
    </rPh>
    <rPh sb="5" eb="8">
      <t>ショウガイシャ</t>
    </rPh>
    <rPh sb="8" eb="10">
      <t>シエン</t>
    </rPh>
    <rPh sb="12" eb="13">
      <t>ム</t>
    </rPh>
    <phoneticPr fontId="9"/>
  </si>
  <si>
    <t>別紙③：　一般相談支援事業者向け</t>
    <rPh sb="0" eb="2">
      <t>ベッシ</t>
    </rPh>
    <rPh sb="5" eb="7">
      <t>イッパン</t>
    </rPh>
    <rPh sb="7" eb="9">
      <t>ソウダン</t>
    </rPh>
    <rPh sb="9" eb="11">
      <t>シエン</t>
    </rPh>
    <rPh sb="11" eb="14">
      <t>ジギョウシャ</t>
    </rPh>
    <rPh sb="14" eb="15">
      <t>ム</t>
    </rPh>
    <phoneticPr fontId="9"/>
  </si>
  <si>
    <t>別紙④：　特定相談支援事業者向け</t>
    <rPh sb="0" eb="2">
      <t>ベッシ</t>
    </rPh>
    <rPh sb="5" eb="7">
      <t>トクテイ</t>
    </rPh>
    <rPh sb="7" eb="9">
      <t>ソウダン</t>
    </rPh>
    <rPh sb="9" eb="11">
      <t>シエン</t>
    </rPh>
    <rPh sb="11" eb="14">
      <t>ジギョウシャ</t>
    </rPh>
    <rPh sb="14" eb="15">
      <t>ム</t>
    </rPh>
    <phoneticPr fontId="9"/>
  </si>
  <si>
    <t>別紙⑤：　障害児通所支援事業者向け</t>
    <rPh sb="0" eb="2">
      <t>ベッシ</t>
    </rPh>
    <rPh sb="5" eb="8">
      <t>ショウガイジ</t>
    </rPh>
    <rPh sb="8" eb="10">
      <t>ツウショ</t>
    </rPh>
    <rPh sb="10" eb="12">
      <t>シエン</t>
    </rPh>
    <rPh sb="12" eb="15">
      <t>ジギョウシャ</t>
    </rPh>
    <rPh sb="15" eb="16">
      <t>ム</t>
    </rPh>
    <phoneticPr fontId="9"/>
  </si>
  <si>
    <t>別紙⑥：　障害児入所施設向け</t>
    <rPh sb="0" eb="2">
      <t>ベッシ</t>
    </rPh>
    <rPh sb="5" eb="8">
      <t>ショウガイジ</t>
    </rPh>
    <rPh sb="8" eb="10">
      <t>ニュウショ</t>
    </rPh>
    <rPh sb="10" eb="12">
      <t>シセツ</t>
    </rPh>
    <rPh sb="12" eb="13">
      <t>ム</t>
    </rPh>
    <phoneticPr fontId="9"/>
  </si>
  <si>
    <t>別紙⑦：　障害児相談支援事業者向け</t>
    <rPh sb="0" eb="2">
      <t>ベッシ</t>
    </rPh>
    <rPh sb="5" eb="8">
      <t>ショウガイジ</t>
    </rPh>
    <rPh sb="8" eb="10">
      <t>ソウダン</t>
    </rPh>
    <rPh sb="10" eb="12">
      <t>シエン</t>
    </rPh>
    <rPh sb="12" eb="15">
      <t>ジギョウシャ</t>
    </rPh>
    <rPh sb="15" eb="16">
      <t>ム</t>
    </rPh>
    <phoneticPr fontId="9"/>
  </si>
  <si>
    <t>注　該当する種別に○を付けてください。</t>
    <rPh sb="0" eb="1">
      <t>チュウ</t>
    </rPh>
    <rPh sb="2" eb="4">
      <t>ガイトウ</t>
    </rPh>
    <rPh sb="6" eb="8">
      <t>シュベツ</t>
    </rPh>
    <rPh sb="11" eb="12">
      <t>ツ</t>
    </rPh>
    <phoneticPr fontId="9"/>
  </si>
  <si>
    <t>（別紙⑤：　障害児通所支援事業者向け）</t>
    <rPh sb="1" eb="3">
      <t>ベッシ</t>
    </rPh>
    <rPh sb="6" eb="9">
      <t>ショウガイジ</t>
    </rPh>
    <rPh sb="9" eb="11">
      <t>ツウショ</t>
    </rPh>
    <rPh sb="11" eb="13">
      <t>シエン</t>
    </rPh>
    <rPh sb="13" eb="16">
      <t>ジギョウシャ</t>
    </rPh>
    <rPh sb="16" eb="17">
      <t>ム</t>
    </rPh>
    <phoneticPr fontId="24"/>
  </si>
  <si>
    <t>児童福祉法第２１条の５の１５第３項</t>
    <rPh sb="0" eb="2">
      <t>ジドウ</t>
    </rPh>
    <rPh sb="2" eb="4">
      <t>フクシ</t>
    </rPh>
    <rPh sb="4" eb="5">
      <t>ホウ</t>
    </rPh>
    <rPh sb="5" eb="6">
      <t>ダイ</t>
    </rPh>
    <rPh sb="8" eb="9">
      <t>ジョウ</t>
    </rPh>
    <rPh sb="14" eb="15">
      <t>ダイ</t>
    </rPh>
    <rPh sb="16" eb="17">
      <t>コウ</t>
    </rPh>
    <phoneticPr fontId="24"/>
  </si>
  <si>
    <t>一</t>
    <rPh sb="0" eb="1">
      <t>イチ</t>
    </rPh>
    <phoneticPr fontId="9"/>
  </si>
  <si>
    <t>申請者が都道府県の条例で定める者でないとき。</t>
    <phoneticPr fontId="9"/>
  </si>
  <si>
    <t>二</t>
    <rPh sb="0" eb="1">
      <t>ニ</t>
    </rPh>
    <phoneticPr fontId="9"/>
  </si>
  <si>
    <t>当該申請に係る障害児通所支援事業所の従業者の知識及び技能並びに人員が、第二十一条の五の十九第一項の都道府県の条例で定める基準を満たしていないとき。</t>
    <phoneticPr fontId="9"/>
  </si>
  <si>
    <t>三</t>
    <rPh sb="0" eb="1">
      <t>サン</t>
    </rPh>
    <phoneticPr fontId="9"/>
  </si>
  <si>
    <t>申請者が、第二十一条の五の十九第二項の都道府県の条例で定める指定通所支援の事業の設備及び運営に関する基準に従つて適正な障害児通所支援事業の運営をすることができないと認められるとき。</t>
    <phoneticPr fontId="9"/>
  </si>
  <si>
    <t>四</t>
    <rPh sb="0" eb="1">
      <t>ヨン</t>
    </rPh>
    <phoneticPr fontId="9"/>
  </si>
  <si>
    <t>申請者が禁錮以上の刑に処せられ、その執行を終わり、又は執行を受けることがなくなるまでの者であるとき。</t>
    <phoneticPr fontId="9"/>
  </si>
  <si>
    <t>五</t>
    <rPh sb="0" eb="1">
      <t>ゴ</t>
    </rPh>
    <phoneticPr fontId="9"/>
  </si>
  <si>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9"/>
  </si>
  <si>
    <t>五の二</t>
    <rPh sb="0" eb="1">
      <t>ゴ</t>
    </rPh>
    <rPh sb="2" eb="3">
      <t>ニ</t>
    </rPh>
    <phoneticPr fontId="9"/>
  </si>
  <si>
    <t>申請者が、労働に関する法律の規定であつて政令で定めるものにより罰金の刑に処せられ、その執行を終わり、又は執行を受けることがなくなるまでの者であるとき。</t>
    <phoneticPr fontId="9"/>
  </si>
  <si>
    <t>六</t>
    <rPh sb="0" eb="1">
      <t>ロク</t>
    </rPh>
    <phoneticPr fontId="9"/>
  </si>
  <si>
    <t>申請者が、第二十一条の五の二十四第一項又は第三十三条の十八第六項の規定により指定を取り消され、その取消しの日から起算して五年を経過しない者（当該指定を取り消された者が法人である場合においては、当該取消しの処分に係る行政手続法第十五条の規定による通知があつた日前六十日以内に当該法人の役員又はその障害児通所支援事業所を管理する者その他の政令で定める使用人（以下この条及び第二十一条の五の二十四第一項第十一号において「役員等」という。）であつた者で当該取消しの日から起算して五年を経過しないものを含み、当該指定を取り消された者が法人でない場合においては、当該通知があつた日前六十日以内に当該者の管理者であつた者で当該取消しの日から起算して五年を経過しないものを含む。）であるとき。ただし、当該指定の取消しが、指定障害児通所支援事業者の指定の取消しのうち当該指定の取消しの処分の理由となつた事実及び当該事実の発生を防止するための当該指定障害児通所支援事業者による業務管理体制の整備についての取組の状況その他の当該事実に関して当該指定障害児通所支援事業者が有していた責任の程度を考慮して、この号本文に規定する指定の取消しに該当しないこととすることが相当であると認められるものとして内閣府令で定めるものに該当する場合を除く。</t>
    <phoneticPr fontId="9"/>
  </si>
  <si>
    <t>七</t>
    <rPh sb="0" eb="1">
      <t>ナナ</t>
    </rPh>
    <phoneticPr fontId="9"/>
  </si>
  <si>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内閣府令で定めるもの（以下この号において「申請者の親会社等」という。）、申請者の親会社等が株式の所有その他の事由を通じてその事業を実質的に支配し、若しくはその事業に重要な影響を与える関係にある者として内閣府令で定めるもの又は当該申請者が株式の所有その他の事由を通じてその事業を実質的に支配し、若しくはその事業に重要な影響を与える関係にある者として内閣府令で定めるもののうち、当該申請者と内閣府令で定める密接な関係を有する法人をいう。）が、第二十一条の五の二十四第一項又は第三十三条の十八第六項の規定により指定を取り消され、その取消しの日から起算して五年を経過していないとき。ただし、当該指定の取消しが、指定障害児通所支援事業者の指定の取消しのうち当該指定の取消しの処分の理由となつた事実及び当該事実の発生を防止するための当該指定障害児通所支援事業者による業務管理体制の整備についての取組の状況その他の当該事実に関して当該指定障害児通所支援事業者が有していた責任の程度を考慮して、この号本文に規定する指定の取消しに該当しないこととすることが相当であると認められるものとして内閣府令で定めるものに該当する場合を除く。</t>
    <phoneticPr fontId="9"/>
  </si>
  <si>
    <t>八</t>
    <rPh sb="0" eb="1">
      <t>ハチ</t>
    </rPh>
    <phoneticPr fontId="9"/>
  </si>
  <si>
    <t>削除</t>
    <rPh sb="0" eb="2">
      <t>サクジョ</t>
    </rPh>
    <phoneticPr fontId="9"/>
  </si>
  <si>
    <t>九</t>
    <rPh sb="0" eb="1">
      <t>キュウ</t>
    </rPh>
    <phoneticPr fontId="9"/>
  </si>
  <si>
    <t>申請者が、第二十一条の五の二十四第一項又は第三十三条の十八第六項の規定による指定の取消しの処分に係る行政手続法第十五条の規定による通知があつた日から当該処分をする日又は処分をしないことを決定する日までの間に第二十一条の五の二十第四項の規定による事業の廃止の届出をした者（当該事業の廃止について相当の理由がある者を除く。）で、当該届出の日から起算して五年を経過しないものであるとき。</t>
    <phoneticPr fontId="9"/>
  </si>
  <si>
    <t>十</t>
    <rPh sb="0" eb="1">
      <t>ジュウ</t>
    </rPh>
    <phoneticPr fontId="9"/>
  </si>
  <si>
    <t>申請者が、第二十一条の五の二十二第一項の規定による検査が行われた日から聴聞決定予定日（当該検査の結果に基づき第二十一条の五の二十四第一項の規定による指定の取消しの処分に係る聴聞を行うか否かの決定をすることが見込まれる日として内閣府令で定めるところにより都道府県知事が当該申請者に当該検査が行われた日から十日以内に特定の日を通知した場合における当該特定の日をいう。）までの間に第二十一条の五の二十第四項の規定による事業の廃止の届出をした者（当該事業の廃止について相当の理由がある者を除く。）で、当該届出の日から起算して五年を経過しないものであるとき。</t>
    <phoneticPr fontId="9"/>
  </si>
  <si>
    <t>十一</t>
    <rPh sb="0" eb="1">
      <t>ジュウ</t>
    </rPh>
    <rPh sb="1" eb="2">
      <t>イチ</t>
    </rPh>
    <phoneticPr fontId="9"/>
  </si>
  <si>
    <t>第九号に規定する期間内に第二十一条の五の二十第四項の規定による事業の廃止の届出があつた場合において、申請者が、同号の通知の日前六十日以内に当該事業の廃止の届出に係る法人（当該事業の廃止について相当の理由がある法人を除く。）の役員等又は当該届出に係る法人でない者（当該事業の廃止について相当の理由がある者を除く。）の管理者であつた者で、当該届出の日から起算して五年を経過しないものであるとき。</t>
    <phoneticPr fontId="9"/>
  </si>
  <si>
    <t>十二</t>
    <rPh sb="0" eb="1">
      <t>ジュウ</t>
    </rPh>
    <rPh sb="1" eb="2">
      <t>ニ</t>
    </rPh>
    <phoneticPr fontId="9"/>
  </si>
  <si>
    <t>申請者が、指定の申請前五年以内に障害児通所支援に関し不正又は著しく不当な行為をした者であるとき。</t>
    <phoneticPr fontId="9"/>
  </si>
  <si>
    <t>十三</t>
    <rPh sb="0" eb="1">
      <t>ジュウ</t>
    </rPh>
    <rPh sb="1" eb="2">
      <t>サン</t>
    </rPh>
    <phoneticPr fontId="9"/>
  </si>
  <si>
    <t>申請者が、法人で、その役員等のうちに第四号から第六号まで又は第九号から前号までのいずれかに該当する者のあるものであるとき。</t>
    <phoneticPr fontId="9"/>
  </si>
  <si>
    <t>十四</t>
    <rPh sb="0" eb="2">
      <t>ジュウヨン</t>
    </rPh>
    <phoneticPr fontId="9"/>
  </si>
  <si>
    <t>申請者が、法人でない者で、その管理者が第四号から第六号まで又は第九号から第十二号までのいずれかに該当する者であるとき。</t>
    <phoneticPr fontId="9"/>
  </si>
  <si>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9"/>
  </si>
  <si>
    <t>サービス種別</t>
    <rPh sb="4" eb="6">
      <t>シュベツ</t>
    </rPh>
    <phoneticPr fontId="44"/>
  </si>
  <si>
    <t>児童発達支援</t>
    <rPh sb="0" eb="2">
      <t>ジドウ</t>
    </rPh>
    <rPh sb="2" eb="4">
      <t>ハッタツ</t>
    </rPh>
    <rPh sb="4" eb="6">
      <t>シエン</t>
    </rPh>
    <phoneticPr fontId="44"/>
  </si>
  <si>
    <t>事業所名</t>
    <rPh sb="0" eb="3">
      <t>ジギョウショ</t>
    </rPh>
    <rPh sb="3" eb="4">
      <t>メイ</t>
    </rPh>
    <phoneticPr fontId="44"/>
  </si>
  <si>
    <t>(1)記載する期間</t>
    <rPh sb="3" eb="5">
      <t>キサイ</t>
    </rPh>
    <rPh sb="7" eb="9">
      <t>キカン</t>
    </rPh>
    <phoneticPr fontId="9"/>
  </si>
  <si>
    <t>４週</t>
  </si>
  <si>
    <t>(2)予定/実績の別</t>
    <rPh sb="3" eb="5">
      <t>ヨテイ</t>
    </rPh>
    <rPh sb="6" eb="8">
      <t>ジッセキ</t>
    </rPh>
    <rPh sb="9" eb="10">
      <t>ベツ</t>
    </rPh>
    <phoneticPr fontId="9"/>
  </si>
  <si>
    <t>(2)-2　定員</t>
    <rPh sb="6" eb="8">
      <t>テイイン</t>
    </rPh>
    <phoneticPr fontId="46"/>
  </si>
  <si>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44"/>
  </si>
  <si>
    <t>時間/週</t>
    <rPh sb="0" eb="2">
      <t>ジカン</t>
    </rPh>
    <rPh sb="3" eb="4">
      <t>シュウ</t>
    </rPh>
    <phoneticPr fontId="9"/>
  </si>
  <si>
    <t>時間/月</t>
    <rPh sb="0" eb="2">
      <t>ジカン</t>
    </rPh>
    <rPh sb="3" eb="4">
      <t>ツキ</t>
    </rPh>
    <phoneticPr fontId="9"/>
  </si>
  <si>
    <t>No.</t>
    <phoneticPr fontId="9"/>
  </si>
  <si>
    <t>(4)職種</t>
    <rPh sb="3" eb="5">
      <t>ショクシュ</t>
    </rPh>
    <phoneticPr fontId="9"/>
  </si>
  <si>
    <t>(5)勤務形態</t>
    <rPh sb="3" eb="5">
      <t>キンム</t>
    </rPh>
    <rPh sb="5" eb="7">
      <t>ケイタイ</t>
    </rPh>
    <phoneticPr fontId="9"/>
  </si>
  <si>
    <t>(6)資格</t>
    <rPh sb="3" eb="5">
      <t>シカク</t>
    </rPh>
    <phoneticPr fontId="9"/>
  </si>
  <si>
    <t>(7)氏名</t>
    <rPh sb="3" eb="5">
      <t>シメイ</t>
    </rPh>
    <phoneticPr fontId="9"/>
  </si>
  <si>
    <t>(8)</t>
    <phoneticPr fontId="9"/>
  </si>
  <si>
    <t>(9)勤務時間数合計</t>
    <rPh sb="3" eb="5">
      <t>キンム</t>
    </rPh>
    <rPh sb="5" eb="7">
      <t>ジカン</t>
    </rPh>
    <rPh sb="7" eb="8">
      <t>スウ</t>
    </rPh>
    <rPh sb="8" eb="10">
      <t>ゴウケイ</t>
    </rPh>
    <phoneticPr fontId="9"/>
  </si>
  <si>
    <t>(10)週平均の勤務時間数</t>
    <rPh sb="4" eb="7">
      <t>シュウヘイキン</t>
    </rPh>
    <rPh sb="8" eb="10">
      <t>キンム</t>
    </rPh>
    <rPh sb="10" eb="12">
      <t>ジカン</t>
    </rPh>
    <rPh sb="12" eb="13">
      <t>スウ</t>
    </rPh>
    <phoneticPr fontId="9"/>
  </si>
  <si>
    <t>(11)兼務状況
（兼務先／兼務する職務の内容）等</t>
    <phoneticPr fontId="9"/>
  </si>
  <si>
    <t>第１週</t>
    <rPh sb="0" eb="1">
      <t>ダイ</t>
    </rPh>
    <rPh sb="2" eb="3">
      <t>シュウ</t>
    </rPh>
    <phoneticPr fontId="9"/>
  </si>
  <si>
    <t>第２週</t>
    <rPh sb="0" eb="1">
      <t>ダイ</t>
    </rPh>
    <rPh sb="2" eb="3">
      <t>シュウ</t>
    </rPh>
    <phoneticPr fontId="9"/>
  </si>
  <si>
    <t>第３週</t>
    <rPh sb="0" eb="1">
      <t>ダイ</t>
    </rPh>
    <rPh sb="2" eb="3">
      <t>シュウ</t>
    </rPh>
    <phoneticPr fontId="9"/>
  </si>
  <si>
    <t>第４週</t>
    <rPh sb="0" eb="1">
      <t>ダイ</t>
    </rPh>
    <rPh sb="2" eb="3">
      <t>シュウ</t>
    </rPh>
    <phoneticPr fontId="9"/>
  </si>
  <si>
    <t>第５週</t>
    <rPh sb="0" eb="1">
      <t>ダイ</t>
    </rPh>
    <rPh sb="2" eb="3">
      <t>シュウ</t>
    </rPh>
    <phoneticPr fontId="9"/>
  </si>
  <si>
    <t>A</t>
  </si>
  <si>
    <t>B</t>
  </si>
  <si>
    <t>C</t>
  </si>
  <si>
    <t>D</t>
  </si>
  <si>
    <t>合計</t>
    <rPh sb="0" eb="2">
      <t>ゴウケイ</t>
    </rPh>
    <phoneticPr fontId="9"/>
  </si>
  <si>
    <t>サービス提供時間</t>
    <rPh sb="4" eb="6">
      <t>テイキョウ</t>
    </rPh>
    <rPh sb="6" eb="8">
      <t>ジカン</t>
    </rPh>
    <phoneticPr fontId="9"/>
  </si>
  <si>
    <t>＜実人数集計＞</t>
    <rPh sb="1" eb="2">
      <t>ジツ</t>
    </rPh>
    <rPh sb="2" eb="4">
      <t>ニンズウ</t>
    </rPh>
    <rPh sb="4" eb="6">
      <t>シュウケイ</t>
    </rPh>
    <phoneticPr fontId="9"/>
  </si>
  <si>
    <t>専従</t>
    <rPh sb="0" eb="2">
      <t>センジュウ</t>
    </rPh>
    <phoneticPr fontId="4"/>
  </si>
  <si>
    <t>兼務</t>
    <rPh sb="0" eb="2">
      <t>ケンム</t>
    </rPh>
    <phoneticPr fontId="4"/>
  </si>
  <si>
    <t>常勤</t>
    <rPh sb="0" eb="2">
      <t>ジョウキン</t>
    </rPh>
    <phoneticPr fontId="9"/>
  </si>
  <si>
    <t>非常勤</t>
    <rPh sb="0" eb="3">
      <t>ヒジョウキン</t>
    </rPh>
    <phoneticPr fontId="9"/>
  </si>
  <si>
    <t>常勤換算数</t>
    <rPh sb="0" eb="5">
      <t>ジョウキンカンサンスウ</t>
    </rPh>
    <phoneticPr fontId="46"/>
  </si>
  <si>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44"/>
  </si>
  <si>
    <t>　(1) 「４週」・「暦月」のいずれかを選択してください。</t>
    <rPh sb="7" eb="8">
      <t>シュウ</t>
    </rPh>
    <rPh sb="11" eb="12">
      <t>レキ</t>
    </rPh>
    <rPh sb="12" eb="13">
      <t>ツキ</t>
    </rPh>
    <rPh sb="20" eb="22">
      <t>センタク</t>
    </rPh>
    <phoneticPr fontId="44"/>
  </si>
  <si>
    <t>　(2) 「予定」・「実績」のいずれかを選択してください。</t>
    <rPh sb="6" eb="8">
      <t>ヨテイ</t>
    </rPh>
    <rPh sb="11" eb="13">
      <t>ジッセキ</t>
    </rPh>
    <rPh sb="20" eb="22">
      <t>センタク</t>
    </rPh>
    <phoneticPr fontId="44"/>
  </si>
  <si>
    <t>　(2) -2　定員数を入力してください。</t>
    <rPh sb="8" eb="11">
      <t>テイインスウ</t>
    </rPh>
    <rPh sb="12" eb="14">
      <t>ニュウリョク</t>
    </rPh>
    <phoneticPr fontId="46"/>
  </si>
  <si>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44"/>
  </si>
  <si>
    <t>　(4) 従業者の職種を入力してください。</t>
    <rPh sb="5" eb="8">
      <t>ジュウギョウシャ</t>
    </rPh>
    <rPh sb="9" eb="11">
      <t>ショクシュ</t>
    </rPh>
    <rPh sb="12" eb="14">
      <t>ニュウリョク</t>
    </rPh>
    <phoneticPr fontId="44"/>
  </si>
  <si>
    <t xml:space="preserve"> 　　 記入の順序は、職種ごとにまとめてください。</t>
    <rPh sb="4" eb="6">
      <t>キニュウ</t>
    </rPh>
    <rPh sb="7" eb="9">
      <t>ジュンジョ</t>
    </rPh>
    <rPh sb="11" eb="13">
      <t>ショクシュ</t>
    </rPh>
    <phoneticPr fontId="44"/>
  </si>
  <si>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2"/>
  </si>
  <si>
    <t>記号</t>
    <rPh sb="0" eb="2">
      <t>キゴウ</t>
    </rPh>
    <phoneticPr fontId="44"/>
  </si>
  <si>
    <t>区分</t>
    <rPh sb="0" eb="2">
      <t>クブン</t>
    </rPh>
    <phoneticPr fontId="44"/>
  </si>
  <si>
    <t>常勤で専従</t>
    <rPh sb="0" eb="2">
      <t>ジョウキン</t>
    </rPh>
    <rPh sb="3" eb="5">
      <t>センジュウ</t>
    </rPh>
    <phoneticPr fontId="44"/>
  </si>
  <si>
    <t>常勤で兼務</t>
    <rPh sb="0" eb="2">
      <t>ジョウキン</t>
    </rPh>
    <rPh sb="3" eb="5">
      <t>ケンム</t>
    </rPh>
    <phoneticPr fontId="44"/>
  </si>
  <si>
    <t>非常勤で専従</t>
    <rPh sb="0" eb="3">
      <t>ヒジョウキン</t>
    </rPh>
    <rPh sb="4" eb="6">
      <t>センジュウ</t>
    </rPh>
    <phoneticPr fontId="44"/>
  </si>
  <si>
    <t>非常勤で兼務</t>
    <rPh sb="0" eb="3">
      <t>ヒジョウキン</t>
    </rPh>
    <rPh sb="4" eb="6">
      <t>ケンム</t>
    </rPh>
    <phoneticPr fontId="44"/>
  </si>
  <si>
    <t>（注）常勤・非常勤の区分について</t>
    <rPh sb="1" eb="2">
      <t>チュウ</t>
    </rPh>
    <rPh sb="3" eb="5">
      <t>ジョウキン</t>
    </rPh>
    <rPh sb="6" eb="9">
      <t>ヒジョウキン</t>
    </rPh>
    <rPh sb="10" eb="12">
      <t>クブン</t>
    </rPh>
    <phoneticPr fontId="44"/>
  </si>
  <si>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44"/>
  </si>
  <si>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44"/>
  </si>
  <si>
    <t>　(6) 従業者の保有する資格を入力してください。</t>
    <rPh sb="5" eb="8">
      <t>ジュウギョウシャ</t>
    </rPh>
    <rPh sb="9" eb="11">
      <t>ホユウ</t>
    </rPh>
    <rPh sb="13" eb="15">
      <t>シカク</t>
    </rPh>
    <rPh sb="16" eb="18">
      <t>ニュウリョク</t>
    </rPh>
    <phoneticPr fontId="44"/>
  </si>
  <si>
    <t xml:space="preserve"> 　　 保有資格を全て記入するのではなく、人員基準・加配加算上、求められる資格等を入力してください。</t>
    <rPh sb="4" eb="6">
      <t>ホユウ</t>
    </rPh>
    <rPh sb="6" eb="8">
      <t>シカク</t>
    </rPh>
    <rPh sb="9" eb="10">
      <t>スベ</t>
    </rPh>
    <rPh sb="11" eb="13">
      <t>キニュウ</t>
    </rPh>
    <rPh sb="21" eb="23">
      <t>ジンイン</t>
    </rPh>
    <rPh sb="23" eb="25">
      <t>キジュン</t>
    </rPh>
    <rPh sb="30" eb="31">
      <t>ジョウ</t>
    </rPh>
    <rPh sb="32" eb="33">
      <t>モト</t>
    </rPh>
    <rPh sb="37" eb="39">
      <t>シカク</t>
    </rPh>
    <rPh sb="39" eb="40">
      <t>トウ</t>
    </rPh>
    <rPh sb="41" eb="43">
      <t>ニュウリョク</t>
    </rPh>
    <phoneticPr fontId="44"/>
  </si>
  <si>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44"/>
  </si>
  <si>
    <t>　(7) 従業者の氏名を記入してください。</t>
    <rPh sb="5" eb="8">
      <t>ジュウギョウシャ</t>
    </rPh>
    <rPh sb="9" eb="11">
      <t>シメイ</t>
    </rPh>
    <rPh sb="12" eb="14">
      <t>キニュウ</t>
    </rPh>
    <phoneticPr fontId="44"/>
  </si>
  <si>
    <t>　(8) 申請する事業に係る従業者（管理者を含む。）の1ヶ月分の勤務時間を入力してください。常勤の職員が休暇を取得する場合は、「休」と入力してください。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44"/>
  </si>
  <si>
    <t>　　  ※ 指定基準の確認に際しては、４週分の入力で差し支えありません。</t>
  </si>
  <si>
    <t>　(9) 従業者ごとに、合計勤務時間数を入力してください。</t>
    <rPh sb="5" eb="8">
      <t>ジュウギョウシャ</t>
    </rPh>
    <rPh sb="12" eb="14">
      <t>ゴウケイ</t>
    </rPh>
    <rPh sb="14" eb="16">
      <t>キンム</t>
    </rPh>
    <rPh sb="16" eb="19">
      <t>ジカンスウ</t>
    </rPh>
    <rPh sb="20" eb="22">
      <t>ニュウリョク</t>
    </rPh>
    <phoneticPr fontId="44"/>
  </si>
  <si>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44"/>
  </si>
  <si>
    <t>　(10)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44"/>
  </si>
  <si>
    <t>　(11)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44"/>
  </si>
  <si>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44"/>
  </si>
  <si>
    <t>　　　 その他、特記事項欄としてもご活用ください。</t>
    <rPh sb="6" eb="7">
      <t>タ</t>
    </rPh>
    <rPh sb="8" eb="10">
      <t>トッキ</t>
    </rPh>
    <rPh sb="10" eb="12">
      <t>ジコウ</t>
    </rPh>
    <rPh sb="12" eb="13">
      <t>ラン</t>
    </rPh>
    <rPh sb="18" eb="20">
      <t>カツヨウ</t>
    </rPh>
    <phoneticPr fontId="2"/>
  </si>
  <si>
    <t xml:space="preserve"> （12) 必要項目を満たしていれば、各事業所で使用するシフト表等をもって代替書類として差し支えありません。</t>
  </si>
  <si>
    <t>放課後等デイサービス</t>
    <rPh sb="0" eb="4">
      <t>ホウカゴトウ</t>
    </rPh>
    <phoneticPr fontId="44"/>
  </si>
  <si>
    <t>管理者</t>
  </si>
  <si>
    <t>児童発達支援・主として重症心身障害児を対象とする場合</t>
    <rPh sb="0" eb="6">
      <t>ジドウハッタツシエン</t>
    </rPh>
    <rPh sb="7" eb="8">
      <t>シュ</t>
    </rPh>
    <rPh sb="11" eb="13">
      <t>ジュウショウ</t>
    </rPh>
    <rPh sb="13" eb="15">
      <t>シンシン</t>
    </rPh>
    <rPh sb="15" eb="18">
      <t>ショウガイジ</t>
    </rPh>
    <rPh sb="19" eb="21">
      <t>タイショウ</t>
    </rPh>
    <rPh sb="24" eb="26">
      <t>バアイ</t>
    </rPh>
    <phoneticPr fontId="46"/>
  </si>
  <si>
    <t>放課後等デイサービス・主として重症心身障害児を対象とする場合</t>
    <rPh sb="0" eb="4">
      <t>ホウカゴトウ</t>
    </rPh>
    <rPh sb="11" eb="12">
      <t>シュ</t>
    </rPh>
    <rPh sb="15" eb="17">
      <t>ジュウショウ</t>
    </rPh>
    <rPh sb="17" eb="19">
      <t>シンシン</t>
    </rPh>
    <rPh sb="19" eb="22">
      <t>ショウガイジ</t>
    </rPh>
    <rPh sb="23" eb="25">
      <t>タイショウ</t>
    </rPh>
    <rPh sb="28" eb="30">
      <t>バアイ</t>
    </rPh>
    <phoneticPr fontId="46"/>
  </si>
  <si>
    <t>児童発達支援・児童発達支援センターであるもの</t>
    <rPh sb="0" eb="6">
      <t>ジドウハッタツシエン</t>
    </rPh>
    <rPh sb="7" eb="11">
      <t>ジドウハッタツ</t>
    </rPh>
    <rPh sb="11" eb="13">
      <t>シエン</t>
    </rPh>
    <phoneticPr fontId="46"/>
  </si>
  <si>
    <t>居宅訪問型児童発達支援</t>
    <rPh sb="0" eb="2">
      <t>キョタク</t>
    </rPh>
    <rPh sb="2" eb="4">
      <t>ホウモン</t>
    </rPh>
    <rPh sb="4" eb="5">
      <t>ガタ</t>
    </rPh>
    <rPh sb="5" eb="7">
      <t>ジドウ</t>
    </rPh>
    <rPh sb="7" eb="9">
      <t>ハッタツ</t>
    </rPh>
    <rPh sb="9" eb="11">
      <t>シエン</t>
    </rPh>
    <phoneticPr fontId="44"/>
  </si>
  <si>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44"/>
  </si>
  <si>
    <t>保育所等訪問支援</t>
    <rPh sb="0" eb="3">
      <t>ホイクショ</t>
    </rPh>
    <rPh sb="3" eb="4">
      <t>トウ</t>
    </rPh>
    <rPh sb="4" eb="6">
      <t>ホウモン</t>
    </rPh>
    <rPh sb="6" eb="8">
      <t>シエン</t>
    </rPh>
    <phoneticPr fontId="44"/>
  </si>
  <si>
    <t>様式第11号</t>
    <rPh sb="0" eb="2">
      <t>ヨウシキ</t>
    </rPh>
    <rPh sb="2" eb="3">
      <t>ダイ</t>
    </rPh>
    <rPh sb="5" eb="6">
      <t>ゴウ</t>
    </rPh>
    <phoneticPr fontId="23"/>
  </si>
  <si>
    <t>同　意　書</t>
    <phoneticPr fontId="23"/>
  </si>
  <si>
    <t>令和</t>
    <rPh sb="0" eb="2">
      <t>レイワ</t>
    </rPh>
    <phoneticPr fontId="23"/>
  </si>
  <si>
    <t>横 浜 市 長</t>
    <rPh sb="0" eb="1">
      <t>ヨコ</t>
    </rPh>
    <rPh sb="2" eb="3">
      <t>ハマ</t>
    </rPh>
    <rPh sb="4" eb="5">
      <t>シ</t>
    </rPh>
    <rPh sb="6" eb="7">
      <t>チョウ</t>
    </rPh>
    <phoneticPr fontId="23"/>
  </si>
  <si>
    <t>（申請者）</t>
    <phoneticPr fontId="23"/>
  </si>
  <si>
    <t>所　在　地</t>
    <rPh sb="0" eb="1">
      <t>トコロ</t>
    </rPh>
    <rPh sb="2" eb="3">
      <t>ザイ</t>
    </rPh>
    <rPh sb="4" eb="5">
      <t>チ</t>
    </rPh>
    <phoneticPr fontId="23"/>
  </si>
  <si>
    <t>名　　　称</t>
    <rPh sb="0" eb="1">
      <t>ナ</t>
    </rPh>
    <rPh sb="4" eb="5">
      <t>ショウ</t>
    </rPh>
    <phoneticPr fontId="23"/>
  </si>
  <si>
    <t>　　　　　　　　　　　　　　　</t>
    <phoneticPr fontId="23"/>
  </si>
  <si>
    <t>に申請した、児童福祉法に規定する障害児通所支援に係る指</t>
    <phoneticPr fontId="23"/>
  </si>
  <si>
    <t>定申請書の内容について、横浜市指定通所支援の事業等の人員、設備、運営等の基準に関する条</t>
    <phoneticPr fontId="23"/>
  </si>
  <si>
    <t>例第４条第２項及び第３項に基づき、暴力団員でないことを確認するため、記載された情報を神</t>
    <phoneticPr fontId="23"/>
  </si>
  <si>
    <t>奈川県警察本部長に照会することについて同意します。</t>
    <phoneticPr fontId="23"/>
  </si>
  <si>
    <t>横浜市指定通所支援の事業等の人員、設備、運営等の基準に関する条例【抜粋】</t>
    <phoneticPr fontId="23"/>
  </si>
  <si>
    <t>第４条　法第21条の５の15第３項第１号の条例で定める者は、法人とする。ただし、児童発達支援(病院又は
　診療所により行われるものに限る。)に係る指定の申請については、この限りでない。
２　前項の法人は、横浜市暴力団排除条例(平成23年12月横浜市条例第51号)第２条第２号の暴力団、同条第５
　号の暴力団経営支配法人等又は同条例第7条の暴力団員等と密接な関係を有すると認められる者(以下この項
　において「暴力団等」という。)であってはならない。ただし、前項ただし書の申請については、暴力団等
　又は同条例第２条第４号の暴力団員等であってはならない。
３　前２項の規定は、法第21条の５の16第1項の規定による指定障害児通所支援事業者の指定の更新について
　準用する。</t>
    <phoneticPr fontId="23"/>
  </si>
  <si>
    <r>
      <rPr>
        <sz val="9.5"/>
        <rFont val="ＭＳ ゴシック"/>
        <family val="3"/>
      </rPr>
      <t>様式第12号</t>
    </r>
  </si>
  <si>
    <r>
      <rPr>
        <sz val="11.5"/>
        <rFont val="ＭＳ ゴシック"/>
        <family val="3"/>
      </rPr>
      <t>役 員 等 名 簿</t>
    </r>
  </si>
  <si>
    <r>
      <rPr>
        <sz val="10.5"/>
        <rFont val="ＭＳ ゴシック"/>
        <family val="3"/>
      </rPr>
      <t>申請者（法人）名（                      ）</t>
    </r>
  </si>
  <si>
    <r>
      <rPr>
        <b/>
        <sz val="8"/>
        <rFont val="ＭＳ Ｐゴシック"/>
        <family val="3"/>
        <charset val="128"/>
      </rPr>
      <t>氏名（姓と名を１字開けてください）</t>
    </r>
  </si>
  <si>
    <r>
      <rPr>
        <b/>
        <sz val="9.5"/>
        <rFont val="ＭＳ Ｐゴシック"/>
        <family val="3"/>
      </rPr>
      <t>生年月日</t>
    </r>
  </si>
  <si>
    <r>
      <rPr>
        <b/>
        <sz val="9.5"/>
        <rFont val="ＭＳ Ｐゴシック"/>
        <family val="3"/>
      </rPr>
      <t>性別</t>
    </r>
  </si>
  <si>
    <r>
      <rPr>
        <b/>
        <sz val="9.5"/>
        <rFont val="ＭＳ Ｐゴシック"/>
        <family val="3"/>
      </rPr>
      <t>住  所</t>
    </r>
  </si>
  <si>
    <r>
      <rPr>
        <b/>
        <sz val="9.5"/>
        <rFont val="ＭＳ Ｐゴシック"/>
        <family val="3"/>
      </rPr>
      <t xml:space="preserve">役職名
</t>
    </r>
    <r>
      <rPr>
        <b/>
        <sz val="9.5"/>
        <rFont val="ＭＳ Ｐゴシック"/>
        <family val="3"/>
      </rPr>
      <t>・呼称</t>
    </r>
  </si>
  <si>
    <r>
      <rPr>
        <b/>
        <sz val="9.5"/>
        <rFont val="ＭＳ Ｐゴシック"/>
        <family val="3"/>
      </rPr>
      <t>TEL</t>
    </r>
  </si>
  <si>
    <r>
      <rPr>
        <b/>
        <sz val="9.5"/>
        <rFont val="ＭＳ Ｐゴシック"/>
        <family val="3"/>
      </rPr>
      <t>FAX</t>
    </r>
  </si>
  <si>
    <r>
      <rPr>
        <b/>
        <sz val="9.5"/>
        <rFont val="ＭＳ Ｐゴシック"/>
        <family val="3"/>
      </rPr>
      <t>ｶﾅ（半角）</t>
    </r>
  </si>
  <si>
    <r>
      <rPr>
        <b/>
        <sz val="9.5"/>
        <rFont val="ＭＳ Ｐゴシック"/>
        <family val="3"/>
      </rPr>
      <t>漢  字</t>
    </r>
  </si>
  <si>
    <r>
      <rPr>
        <b/>
        <sz val="7.5"/>
        <rFont val="ＭＳ Ｐゴシック"/>
        <family val="3"/>
      </rPr>
      <t>m（明治） t（大正） s（昭和） h（平成）</t>
    </r>
  </si>
  <si>
    <r>
      <rPr>
        <b/>
        <sz val="9.5"/>
        <rFont val="ＭＳ Ｐゴシック"/>
        <family val="3"/>
      </rPr>
      <t>年</t>
    </r>
  </si>
  <si>
    <r>
      <rPr>
        <b/>
        <sz val="9.5"/>
        <rFont val="ＭＳ Ｐゴシック"/>
        <family val="3"/>
      </rPr>
      <t>月</t>
    </r>
  </si>
  <si>
    <r>
      <rPr>
        <b/>
        <sz val="9.5"/>
        <rFont val="ＭＳ Ｐゴシック"/>
        <family val="3"/>
      </rPr>
      <t>日</t>
    </r>
  </si>
  <si>
    <r>
      <rPr>
        <b/>
        <sz val="7.5"/>
        <rFont val="ＭＳ Ｐゴシック"/>
        <family val="3"/>
      </rPr>
      <t>男性（m）女性（f）</t>
    </r>
  </si>
  <si>
    <r>
      <rPr>
        <sz val="7.5"/>
        <rFont val="ＭＳ ゴシック"/>
        <family val="3"/>
      </rPr>
      <t xml:space="preserve">・役員等名簿に記載するのは当該法人の役員及び事業所の管理者です。
</t>
    </r>
    <r>
      <rPr>
        <sz val="7.5"/>
        <rFont val="ＭＳ ゴシック"/>
        <family val="3"/>
      </rPr>
      <t xml:space="preserve">・当該法人の役員とは、業務を執行する社員、取締役、執行役又はこれらに準ずる者をいい、相談役、顧問その他いかなる名称を有する者であるかを問わず、法人に対し業務を執行する社員、取締役、執行役、幹事又はこれらに準ずる者と同等以上の支配力を有するものと認められる者を含みます。
</t>
    </r>
    <r>
      <rPr>
        <sz val="7.5"/>
        <rFont val="ＭＳ ゴシック"/>
        <family val="3"/>
      </rPr>
      <t>・当該法人の役員が変わる場合には、新たに就任する役員のみ記載してください（退任する役員については記載不要です）。</t>
    </r>
  </si>
  <si>
    <t>指定障害児通所支援事業所　管理者誓約書</t>
    <rPh sb="2" eb="4">
      <t>ショウガイ</t>
    </rPh>
    <rPh sb="4" eb="5">
      <t>ジ</t>
    </rPh>
    <rPh sb="5" eb="7">
      <t>ツウショ</t>
    </rPh>
    <rPh sb="7" eb="9">
      <t>シエン</t>
    </rPh>
    <rPh sb="9" eb="12">
      <t>ジギョウショ</t>
    </rPh>
    <rPh sb="13" eb="16">
      <t>カンリシャ</t>
    </rPh>
    <phoneticPr fontId="9"/>
  </si>
  <si>
    <t>　「指定障害児通所支援の事業等の人員、設備及び運営に関する基準等を定める条例（平成24年横浜市条例第61号）」の規定に従い、運営に関する基準を遵守し、当指定障害児通所支援事業の管理者の責務を適正に果たすことを誓約します。　</t>
    <rPh sb="4" eb="7">
      <t>ショウガイジ</t>
    </rPh>
    <rPh sb="7" eb="9">
      <t>ツウショ</t>
    </rPh>
    <rPh sb="9" eb="11">
      <t>シエン</t>
    </rPh>
    <rPh sb="14" eb="15">
      <t>トウ</t>
    </rPh>
    <rPh sb="19" eb="21">
      <t>セツビ</t>
    </rPh>
    <rPh sb="31" eb="32">
      <t>トウ</t>
    </rPh>
    <rPh sb="33" eb="34">
      <t>サダ</t>
    </rPh>
    <rPh sb="36" eb="38">
      <t>ジョウレイ</t>
    </rPh>
    <rPh sb="44" eb="47">
      <t>ヨコハマシ</t>
    </rPh>
    <rPh sb="47" eb="49">
      <t>ジョウレイ</t>
    </rPh>
    <rPh sb="80" eb="81">
      <t>ジ</t>
    </rPh>
    <rPh sb="81" eb="83">
      <t>ツウショ</t>
    </rPh>
    <rPh sb="83" eb="85">
      <t>シエン</t>
    </rPh>
    <phoneticPr fontId="9"/>
  </si>
  <si>
    <t>　　　　　　　　　　　　　　　　　　　　　　　　　　　令和　　　年　　　月　　　日</t>
    <rPh sb="27" eb="29">
      <t>レイワ</t>
    </rPh>
    <phoneticPr fontId="9"/>
  </si>
  <si>
    <t>横浜市長</t>
  </si>
  <si>
    <r>
      <t xml:space="preserve">       　                 　  事業者名</t>
    </r>
    <r>
      <rPr>
        <sz val="8"/>
        <color indexed="8"/>
        <rFont val="ＭＳ 明朝"/>
        <family val="1"/>
        <charset val="128"/>
      </rPr>
      <t>（開設法人名）</t>
    </r>
  </si>
  <si>
    <r>
      <t xml:space="preserve">                            </t>
    </r>
    <r>
      <rPr>
        <sz val="10.5"/>
        <color indexed="8"/>
        <rFont val="ＭＳ 明朝"/>
        <family val="1"/>
        <charset val="128"/>
      </rPr>
      <t>　</t>
    </r>
  </si>
  <si>
    <t xml:space="preserve">     　                     　代表者氏名                         　　    　     </t>
    <phoneticPr fontId="9"/>
  </si>
  <si>
    <t>　　　　　　　　　　　　　　　事業所名</t>
  </si>
  <si>
    <t xml:space="preserve">　　　　　　　　　　　　　　　管理者氏名                        　　          　 </t>
    <phoneticPr fontId="9"/>
  </si>
  <si>
    <t xml:space="preserve">  　</t>
  </si>
  <si>
    <t>指定障害児通所支援の事業等の人員、設備及び運営に関する基準等を定める条例【抜粋】</t>
    <rPh sb="5" eb="7">
      <t>ツウショ</t>
    </rPh>
    <rPh sb="7" eb="9">
      <t>シエン</t>
    </rPh>
    <rPh sb="12" eb="13">
      <t>トウ</t>
    </rPh>
    <rPh sb="17" eb="19">
      <t>セツビ</t>
    </rPh>
    <rPh sb="29" eb="30">
      <t>トウ</t>
    </rPh>
    <rPh sb="31" eb="32">
      <t>サダ</t>
    </rPh>
    <rPh sb="34" eb="36">
      <t>ジョウレイ</t>
    </rPh>
    <phoneticPr fontId="9"/>
  </si>
  <si>
    <t>（管理者の責務）</t>
  </si>
  <si>
    <t>第37条　指定児童発達支援事業所の管理者は、当該指定児童発達支援事業所の従業者及び業務の
　管理その他の管理を、一元的に行わなければならない。</t>
    <rPh sb="3" eb="4">
      <t>ジョウ</t>
    </rPh>
    <rPh sb="5" eb="7">
      <t>シテイ</t>
    </rPh>
    <rPh sb="7" eb="9">
      <t>ジドウ</t>
    </rPh>
    <rPh sb="9" eb="11">
      <t>ハッタツ</t>
    </rPh>
    <rPh sb="11" eb="13">
      <t>シエン</t>
    </rPh>
    <rPh sb="13" eb="16">
      <t>ジギョウショ</t>
    </rPh>
    <rPh sb="17" eb="20">
      <t>カンリシャ</t>
    </rPh>
    <rPh sb="22" eb="24">
      <t>トウガイ</t>
    </rPh>
    <rPh sb="24" eb="26">
      <t>シテイ</t>
    </rPh>
    <rPh sb="26" eb="28">
      <t>ジドウ</t>
    </rPh>
    <rPh sb="28" eb="30">
      <t>ハッタツ</t>
    </rPh>
    <rPh sb="30" eb="32">
      <t>シエン</t>
    </rPh>
    <rPh sb="32" eb="35">
      <t>ジギョウショ</t>
    </rPh>
    <rPh sb="36" eb="39">
      <t>ジュウギョウシャ</t>
    </rPh>
    <rPh sb="39" eb="40">
      <t>オヨ</t>
    </rPh>
    <rPh sb="41" eb="43">
      <t>ギョウム</t>
    </rPh>
    <rPh sb="46" eb="48">
      <t>カンリ</t>
    </rPh>
    <rPh sb="50" eb="51">
      <t>タ</t>
    </rPh>
    <rPh sb="52" eb="54">
      <t>カンリ</t>
    </rPh>
    <rPh sb="56" eb="59">
      <t>イチゲンテキ</t>
    </rPh>
    <rPh sb="60" eb="61">
      <t>オコナ</t>
    </rPh>
    <phoneticPr fontId="9"/>
  </si>
  <si>
    <t>２　指定児童発達支援事業所の管理者は、当該指定児童発達支援事業所の従業者にこの章の規定を
　遵守させるため必要な指揮命令を行うものとする。</t>
    <rPh sb="4" eb="6">
      <t>ジドウ</t>
    </rPh>
    <rPh sb="6" eb="8">
      <t>ハッタツ</t>
    </rPh>
    <rPh sb="8" eb="10">
      <t>シエン</t>
    </rPh>
    <rPh sb="10" eb="13">
      <t>ジギョウショ</t>
    </rPh>
    <rPh sb="23" eb="25">
      <t>ジドウ</t>
    </rPh>
    <rPh sb="25" eb="27">
      <t>ハッタツ</t>
    </rPh>
    <rPh sb="27" eb="29">
      <t>シエン</t>
    </rPh>
    <rPh sb="29" eb="32">
      <t>ジギョウショ</t>
    </rPh>
    <rPh sb="33" eb="36">
      <t>ジュウギョウシャ</t>
    </rPh>
    <rPh sb="39" eb="40">
      <t>ショウ</t>
    </rPh>
    <phoneticPr fontId="9"/>
  </si>
  <si>
    <t>（医療型児童発達支援、放課後等デイサービス、保育所等訪問支援においても準用）</t>
    <rPh sb="1" eb="3">
      <t>イリョウ</t>
    </rPh>
    <rPh sb="3" eb="4">
      <t>ガタ</t>
    </rPh>
    <rPh sb="4" eb="6">
      <t>ジドウ</t>
    </rPh>
    <rPh sb="6" eb="8">
      <t>ハッタツ</t>
    </rPh>
    <rPh sb="8" eb="10">
      <t>シエン</t>
    </rPh>
    <rPh sb="11" eb="14">
      <t>ホウカゴ</t>
    </rPh>
    <rPh sb="14" eb="15">
      <t>トウ</t>
    </rPh>
    <rPh sb="22" eb="24">
      <t>ホイク</t>
    </rPh>
    <rPh sb="24" eb="25">
      <t>ショ</t>
    </rPh>
    <rPh sb="25" eb="26">
      <t>トウ</t>
    </rPh>
    <rPh sb="26" eb="28">
      <t>ホウモン</t>
    </rPh>
    <rPh sb="28" eb="30">
      <t>シエン</t>
    </rPh>
    <rPh sb="35" eb="37">
      <t>ジュンヨウ</t>
    </rPh>
    <phoneticPr fontId="9"/>
  </si>
  <si>
    <t>社会福祉事業等の事業所用</t>
  </si>
  <si>
    <t>社会保険及び労働保険への加入状況にかかる確認票</t>
    <phoneticPr fontId="80"/>
  </si>
  <si>
    <t>貴事業所の現状等について、下記の項目に回答してください。</t>
  </si>
  <si>
    <t>Ⅰ．現在、厚生年金保険・健康保険に加入していますか。
　　（該当する番号に○を付してください。また、必要事項をご記入ください。）</t>
    <phoneticPr fontId="80"/>
  </si>
  <si>
    <t>加入状況</t>
  </si>
  <si>
    <t>加入している。　→下記のいずれかの書類の写しを提出してください。（提示も可）</t>
    <phoneticPr fontId="80"/>
  </si>
  <si>
    <t>●保険料の領収証書　　　　　　　　　●社会保険料納入証明書　</t>
  </si>
  <si>
    <t>●社会保険料納入確認書　　　</t>
  </si>
  <si>
    <t>●健康保険・厚生年金保険資格取得確認および標準報酬決定通知書</t>
  </si>
  <si>
    <t>●健康保険・厚生年金保険適用通知書</t>
  </si>
  <si>
    <t>※上記書類を所持していない場合には事業所整理記号を下記に記載するのみで可。</t>
  </si>
  <si>
    <t>（本社等にて加入手続が行われている場合も事業所整理記号を下記に記載するのみで可。）</t>
  </si>
  <si>
    <t>現在、加入手続中である。</t>
  </si>
  <si>
    <t>今後、加入手続を行う。</t>
  </si>
  <si>
    <t>（申請から３か月以内に適用要件（法人事業所または従業員５人以上の個人事業所）に該当する予定の場合を含む。）</t>
  </si>
  <si>
    <t>令和（　　）年（　　）月頃に手続予定。（申請から３か月以内の年月をご記入ください。）</t>
  </si>
  <si>
    <t>適用要件に該当しない。（個人事業所（法人ではない事業所）であって従業員が４名以下の場合。申請から３か月以内に適用要件に該当する予定がない。）</t>
  </si>
  <si>
    <t>適用要件に該当するか不明である。</t>
  </si>
  <si>
    <t>（個人事業所（法人ではない事業所）であって、正社員と、正社員以外で１週間の所定労働時間及び１か月の所定労働日数が同じ事業所で同様の業務に従事している正社員の４分の３以上である者との合計が５人以上か不明な場合。）</t>
    <phoneticPr fontId="23"/>
  </si>
  <si>
    <t>Ⅱ．現在、労働者災害補償保険・雇用保険に加入していますか。
　　（該当する番号に○を付してください。また、必要事項をご記入ください。）</t>
    <phoneticPr fontId="80"/>
  </si>
  <si>
    <t>加入している。　→下記のいずれかの書類の写しを提出してください。（提示も可）</t>
  </si>
  <si>
    <t>●労働保険概算・確定保険料申告書</t>
    <phoneticPr fontId="80"/>
  </si>
  <si>
    <t>●納付書・領収証等　　　　　　　　●保険関係成立届</t>
  </si>
  <si>
    <t>※上記書類を所持していない場合には労働保険番号を下記に記載するのみで可。</t>
    <phoneticPr fontId="80"/>
  </si>
  <si>
    <t>（本社等にて加入手続が行われている場合も労働保険番号を下記に記載するのみで可。）</t>
  </si>
  <si>
    <t>－</t>
  </si>
  <si>
    <t>今後、加入手続を行う。</t>
    <phoneticPr fontId="23"/>
  </si>
  <si>
    <t>（申請から３か月以内に従業員（パート・アルバイトを含む）を雇う予定がある場合を含む。）</t>
    <phoneticPr fontId="23"/>
  </si>
  <si>
    <t>令和（　　）年（　　）月頃に手続予定。（申請から３か月以内の年月をご記入ください。）</t>
    <phoneticPr fontId="23"/>
  </si>
  <si>
    <t>適用要件に該当しない。（事業主・役員・同居の親族のみで経営、従業員（パート・アルバイトを含む）がいない、申請から３か月以内に従業員を雇う予定がない。）</t>
  </si>
  <si>
    <t>回答年月日　　令和　　年　　月　　日</t>
  </si>
  <si>
    <t>事 業 所 名 称</t>
    <phoneticPr fontId="80"/>
  </si>
  <si>
    <t>事業所  所在地</t>
    <phoneticPr fontId="80"/>
  </si>
  <si>
    <t>会社等法人番号</t>
    <phoneticPr fontId="80"/>
  </si>
  <si>
    <t>電　話　番　号</t>
    <phoneticPr fontId="80"/>
  </si>
  <si>
    <t>※　事業主の皆様には、全ての法令を遵守していただきたいと考えています。社会保険・労働保険の適用が確認できない場合は、厚生労働省からの依頼に基づき、厚生労働省に情報提供いたします。</t>
  </si>
  <si>
    <t>※　社会保険・労働保険の適用促進以外の目的では使用いたしません。</t>
  </si>
  <si>
    <t>○</t>
  </si>
  <si>
    <t>　児童福祉法第21条の５の16に基づく「障害児通所支援事業」及び第24条の10に基づく「障害児入所支援施設」及び法第24条の29に基づく「障害児相談支援事業」の指定更新にあたり、申請内容の一切について事実と相違ないことを誓約します。</t>
    <rPh sb="1" eb="3">
      <t>ジドウ</t>
    </rPh>
    <rPh sb="3" eb="5">
      <t>フクシ</t>
    </rPh>
    <rPh sb="5" eb="6">
      <t>ホウ</t>
    </rPh>
    <rPh sb="20" eb="22">
      <t>ショウガイ</t>
    </rPh>
    <rPh sb="22" eb="23">
      <t>ジ</t>
    </rPh>
    <rPh sb="23" eb="25">
      <t>ツウショ</t>
    </rPh>
    <rPh sb="25" eb="27">
      <t>シエン</t>
    </rPh>
    <rPh sb="27" eb="29">
      <t>ジギョウ</t>
    </rPh>
    <rPh sb="32" eb="33">
      <t>ダイ</t>
    </rPh>
    <rPh sb="35" eb="36">
      <t>ジョウ</t>
    </rPh>
    <rPh sb="40" eb="41">
      <t>モト</t>
    </rPh>
    <rPh sb="44" eb="46">
      <t>ショウガイ</t>
    </rPh>
    <rPh sb="46" eb="47">
      <t>ジ</t>
    </rPh>
    <rPh sb="47" eb="49">
      <t>ニュウショ</t>
    </rPh>
    <rPh sb="49" eb="51">
      <t>シエン</t>
    </rPh>
    <rPh sb="51" eb="53">
      <t>シセツ</t>
    </rPh>
    <rPh sb="54" eb="55">
      <t>オヨ</t>
    </rPh>
    <rPh sb="56" eb="57">
      <t>ホウ</t>
    </rPh>
    <rPh sb="57" eb="58">
      <t>ダイ</t>
    </rPh>
    <rPh sb="60" eb="61">
      <t>ジョウ</t>
    </rPh>
    <rPh sb="65" eb="66">
      <t>モト</t>
    </rPh>
    <rPh sb="69" eb="71">
      <t>ショウガイ</t>
    </rPh>
    <rPh sb="71" eb="72">
      <t>ジ</t>
    </rPh>
    <rPh sb="72" eb="74">
      <t>ソウダン</t>
    </rPh>
    <rPh sb="74" eb="76">
      <t>シエン</t>
    </rPh>
    <rPh sb="76" eb="78">
      <t>ジギョウ</t>
    </rPh>
    <phoneticPr fontId="9"/>
  </si>
  <si>
    <t xml:space="preserve"> 代表者職･氏名</t>
    <phoneticPr fontId="9"/>
  </si>
  <si>
    <t xml:space="preserve"> 名　　　称</t>
    <rPh sb="1" eb="2">
      <t>メイ</t>
    </rPh>
    <rPh sb="5" eb="6">
      <t>ショウ</t>
    </rPh>
    <phoneticPr fontId="9"/>
  </si>
  <si>
    <t xml:space="preserve"> 法人所在地</t>
    <rPh sb="1" eb="2">
      <t>ホウ</t>
    </rPh>
    <rPh sb="2" eb="3">
      <t>ヒト</t>
    </rPh>
    <rPh sb="3" eb="4">
      <t>ショ</t>
    </rPh>
    <rPh sb="4" eb="5">
      <t>ザイ</t>
    </rPh>
    <rPh sb="5" eb="6">
      <t>チ</t>
    </rPh>
    <phoneticPr fontId="9"/>
  </si>
  <si>
    <t>(申請者)</t>
    <rPh sb="1" eb="4">
      <t>シンセイシャ</t>
    </rPh>
    <phoneticPr fontId="9"/>
  </si>
  <si>
    <t>横　浜　市　長</t>
    <rPh sb="0" eb="1">
      <t>ヨコ</t>
    </rPh>
    <rPh sb="2" eb="3">
      <t>ハマ</t>
    </rPh>
    <rPh sb="4" eb="5">
      <t>シ</t>
    </rPh>
    <rPh sb="6" eb="7">
      <t>チョウ</t>
    </rPh>
    <phoneticPr fontId="9"/>
  </si>
  <si>
    <t>指定更新に関する誓約書</t>
    <phoneticPr fontId="9"/>
  </si>
  <si>
    <t>（様式第15号）</t>
    <rPh sb="1" eb="3">
      <t>ヨウシキ</t>
    </rPh>
    <rPh sb="3" eb="4">
      <t>ダイ</t>
    </rPh>
    <rPh sb="6" eb="7">
      <t>ゴウ</t>
    </rPh>
    <phoneticPr fontId="9"/>
  </si>
  <si>
    <t>令和　年　月　日</t>
    <rPh sb="0" eb="2">
      <t>レイワ</t>
    </rPh>
    <rPh sb="3" eb="4">
      <t>ネン</t>
    </rPh>
    <rPh sb="5" eb="6">
      <t>ツキ</t>
    </rPh>
    <rPh sb="7" eb="8">
      <t>ニチ</t>
    </rPh>
    <phoneticPr fontId="3"/>
  </si>
  <si>
    <t>障害児通所支援事業等指定更新に係る申請書類一覧</t>
    <phoneticPr fontId="9"/>
  </si>
  <si>
    <t>◎：必要
△：申請又はこれまでに届出済の内容から変更がなければ省略可能
　　※　変更申請をしたかどうかわからない場合、省略せず提出してください。
－：提出不要</t>
    <phoneticPr fontId="9"/>
  </si>
  <si>
    <t>確認</t>
    <rPh sb="0" eb="2">
      <t>カクニン</t>
    </rPh>
    <phoneticPr fontId="9"/>
  </si>
  <si>
    <t>・児童発達支援
・放課後等デイサービス
・保育所等訪問支援
・居宅訪問型児童発達支援</t>
    <rPh sb="1" eb="7">
      <t>ジハツ</t>
    </rPh>
    <rPh sb="9" eb="19">
      <t>ホウデイ</t>
    </rPh>
    <rPh sb="21" eb="23">
      <t>ホイク</t>
    </rPh>
    <rPh sb="23" eb="24">
      <t>ショ</t>
    </rPh>
    <rPh sb="24" eb="25">
      <t>トウ</t>
    </rPh>
    <rPh sb="25" eb="27">
      <t>ホウモン</t>
    </rPh>
    <rPh sb="27" eb="29">
      <t>シエン</t>
    </rPh>
    <rPh sb="31" eb="42">
      <t>キョタクホウモンガタジドウハッタツシエン</t>
    </rPh>
    <phoneticPr fontId="9"/>
  </si>
  <si>
    <t>多機能型及び複数単位を運営する場合の必要部数</t>
    <rPh sb="0" eb="4">
      <t>タキノウガタ</t>
    </rPh>
    <rPh sb="4" eb="5">
      <t>オヨ</t>
    </rPh>
    <rPh sb="6" eb="8">
      <t>フクスウ</t>
    </rPh>
    <rPh sb="8" eb="10">
      <t>タンイ</t>
    </rPh>
    <rPh sb="11" eb="13">
      <t>ウンエイ</t>
    </rPh>
    <rPh sb="15" eb="17">
      <t>バアイ</t>
    </rPh>
    <rPh sb="18" eb="20">
      <t>ヒツヨウ</t>
    </rPh>
    <rPh sb="20" eb="22">
      <t>ブスウ</t>
    </rPh>
    <phoneticPr fontId="9"/>
  </si>
  <si>
    <t>障害児入所支援
（福祉型・医療型）</t>
    <rPh sb="0" eb="2">
      <t>ショウガイ</t>
    </rPh>
    <rPh sb="2" eb="3">
      <t>ジ</t>
    </rPh>
    <rPh sb="3" eb="5">
      <t>ニュウショ</t>
    </rPh>
    <rPh sb="5" eb="7">
      <t>シエン</t>
    </rPh>
    <rPh sb="9" eb="12">
      <t>フクシガタ</t>
    </rPh>
    <rPh sb="13" eb="15">
      <t>イリョウ</t>
    </rPh>
    <rPh sb="15" eb="16">
      <t>ガタ</t>
    </rPh>
    <phoneticPr fontId="9"/>
  </si>
  <si>
    <t>別紙様式第一号（指定更新申請書）</t>
    <rPh sb="0" eb="2">
      <t>ベッシ</t>
    </rPh>
    <rPh sb="2" eb="4">
      <t>ヨウシキ</t>
    </rPh>
    <rPh sb="4" eb="5">
      <t>ダイ</t>
    </rPh>
    <rPh sb="5" eb="6">
      <t>イチ</t>
    </rPh>
    <rPh sb="6" eb="7">
      <t>ゴウ</t>
    </rPh>
    <rPh sb="8" eb="10">
      <t>シテイ</t>
    </rPh>
    <rPh sb="10" eb="12">
      <t>コウシン</t>
    </rPh>
    <rPh sb="12" eb="15">
      <t>シンセイショ</t>
    </rPh>
    <phoneticPr fontId="9"/>
  </si>
  <si>
    <t>◎</t>
    <phoneticPr fontId="9"/>
  </si>
  <si>
    <t>サービスの種類ごと、単位ごとに必要</t>
    <rPh sb="5" eb="7">
      <t>シュルイ</t>
    </rPh>
    <rPh sb="10" eb="12">
      <t>タンイ</t>
    </rPh>
    <rPh sb="15" eb="17">
      <t>ヒツヨウ</t>
    </rPh>
    <phoneticPr fontId="9"/>
  </si>
  <si>
    <t>各種付表(付表16-18のいずれか）</t>
    <rPh sb="0" eb="2">
      <t>カクシュ</t>
    </rPh>
    <rPh sb="2" eb="4">
      <t>フヒョウ</t>
    </rPh>
    <rPh sb="5" eb="7">
      <t>フヒョウ</t>
    </rPh>
    <phoneticPr fontId="9"/>
  </si>
  <si>
    <t>3,4</t>
    <phoneticPr fontId="9"/>
  </si>
  <si>
    <t>別紙１（同一法人において既に指定を受けている事業等について）</t>
    <rPh sb="0" eb="2">
      <t>ベッシ</t>
    </rPh>
    <rPh sb="4" eb="6">
      <t>ドウイツ</t>
    </rPh>
    <rPh sb="6" eb="8">
      <t>ホウジン</t>
    </rPh>
    <rPh sb="12" eb="13">
      <t>スデ</t>
    </rPh>
    <rPh sb="14" eb="16">
      <t>シテイ</t>
    </rPh>
    <rPh sb="17" eb="18">
      <t>ウ</t>
    </rPh>
    <rPh sb="22" eb="24">
      <t>ジギョウ</t>
    </rPh>
    <rPh sb="24" eb="25">
      <t>トウ</t>
    </rPh>
    <phoneticPr fontId="9"/>
  </si>
  <si>
    <t>事業所全体で1部で可</t>
    <rPh sb="0" eb="5">
      <t>ジギョウショゼンタイ</t>
    </rPh>
    <rPh sb="7" eb="8">
      <t>ブ</t>
    </rPh>
    <rPh sb="9" eb="10">
      <t>カ</t>
    </rPh>
    <phoneticPr fontId="9"/>
  </si>
  <si>
    <t>管理者誓約書</t>
    <phoneticPr fontId="24"/>
  </si>
  <si>
    <t xml:space="preserve">■　児童発達支援と放課後等デイサービスの定員を合算して運営する事業所の場合
　↓
運営規程等、内容が異ならない限り、事業所全体で１部で可（サービスの種類ごとには不要）
■　保育所等訪問支援については、他の障害児通所支援とは分けて、それぞれに１部ずつ必要
</t>
    <phoneticPr fontId="9"/>
  </si>
  <si>
    <t>（参考様式３）誓約書、別紙⑤</t>
    <rPh sb="1" eb="3">
      <t>サンコウ</t>
    </rPh>
    <rPh sb="3" eb="5">
      <t>ヨウシキ</t>
    </rPh>
    <rPh sb="11" eb="13">
      <t>ベッシ</t>
    </rPh>
    <phoneticPr fontId="24"/>
  </si>
  <si>
    <t>（様式第11号）同意書</t>
    <phoneticPr fontId="24"/>
  </si>
  <si>
    <t>（様式第12号）役員等名簿</t>
    <phoneticPr fontId="24"/>
  </si>
  <si>
    <t>（様式第15号）指定更新に関する誓約書</t>
    <phoneticPr fontId="9"/>
  </si>
  <si>
    <t>（勤務形態）従業者の勤務の体制及び勤務形態一覧表（サービスごと）</t>
    <rPh sb="1" eb="5">
      <t>キンムケイタイ</t>
    </rPh>
    <phoneticPr fontId="24"/>
  </si>
  <si>
    <t>社会保険及び労働保険への加入状況にかかる確認票</t>
    <phoneticPr fontId="24"/>
  </si>
  <si>
    <t>職員の資格証の写し（資格要件に該当する職員及び加算要件に該当
する職員）</t>
    <phoneticPr fontId="24"/>
  </si>
  <si>
    <t>運営規程</t>
    <rPh sb="0" eb="2">
      <t>ウンエイ</t>
    </rPh>
    <rPh sb="2" eb="4">
      <t>キテイ</t>
    </rPh>
    <phoneticPr fontId="9"/>
  </si>
  <si>
    <t>損害賠償責任保険証書の写し
※　更新後の期間が保険適用されていると確認できるもの</t>
    <rPh sb="0" eb="2">
      <t>ソンガイ</t>
    </rPh>
    <rPh sb="2" eb="4">
      <t>バイショウ</t>
    </rPh>
    <rPh sb="4" eb="6">
      <t>セキニン</t>
    </rPh>
    <rPh sb="6" eb="8">
      <t>ホケン</t>
    </rPh>
    <rPh sb="8" eb="10">
      <t>ショウショ</t>
    </rPh>
    <rPh sb="11" eb="12">
      <t>ウツ</t>
    </rPh>
    <rPh sb="16" eb="18">
      <t>コウシン</t>
    </rPh>
    <rPh sb="18" eb="19">
      <t>ゴ</t>
    </rPh>
    <rPh sb="20" eb="22">
      <t>キカン</t>
    </rPh>
    <rPh sb="23" eb="25">
      <t>ホケン</t>
    </rPh>
    <rPh sb="25" eb="27">
      <t>テキヨウ</t>
    </rPh>
    <rPh sb="33" eb="35">
      <t>カクニン</t>
    </rPh>
    <phoneticPr fontId="9"/>
  </si>
  <si>
    <t>建物賃貸借契約書の写し
※　更新後の期間が賃貸期間に含まれると確認できるもの</t>
    <rPh sb="0" eb="2">
      <t>タテモノ</t>
    </rPh>
    <rPh sb="2" eb="5">
      <t>チンタイシャク</t>
    </rPh>
    <rPh sb="5" eb="8">
      <t>ケイヤクショ</t>
    </rPh>
    <rPh sb="9" eb="10">
      <t>ウツ</t>
    </rPh>
    <rPh sb="21" eb="23">
      <t>チンタイ</t>
    </rPh>
    <rPh sb="23" eb="25">
      <t>キカン</t>
    </rPh>
    <rPh sb="26" eb="27">
      <t>フク</t>
    </rPh>
    <phoneticPr fontId="9"/>
  </si>
  <si>
    <t>駐車場賃貸契約書の写し
※　該当する場合のみ</t>
    <rPh sb="3" eb="5">
      <t>チンタイ</t>
    </rPh>
    <rPh sb="9" eb="10">
      <t>ウツ</t>
    </rPh>
    <rPh sb="14" eb="16">
      <t>ガイトウ</t>
    </rPh>
    <rPh sb="18" eb="20">
      <t>バアイ</t>
    </rPh>
    <phoneticPr fontId="9"/>
  </si>
  <si>
    <t>（参考様式１）指定障害福祉サービス等の主たる対象者を特定する理由等</t>
    <phoneticPr fontId="9"/>
  </si>
  <si>
    <t>△</t>
    <phoneticPr fontId="24"/>
  </si>
  <si>
    <t>（参考様式２）利用者(入所者)又はその家族からの苦情を解決するために講ずる措置の概要</t>
    <phoneticPr fontId="9"/>
  </si>
  <si>
    <t>（参考様式４）事業所・施設の平面図</t>
    <phoneticPr fontId="9"/>
  </si>
  <si>
    <t>（参考様式５）居室面積等一覧表</t>
    <phoneticPr fontId="9"/>
  </si>
  <si>
    <t>（参考様式６）事業所・施設の設備・備品等一覧表</t>
    <phoneticPr fontId="24"/>
  </si>
  <si>
    <t>（参考様式７）管理者・児童発達支援管理責任者経歴書</t>
    <rPh sb="7" eb="10">
      <t>カンリシャ</t>
    </rPh>
    <rPh sb="11" eb="22">
      <t>ジドウハッタツシエンカンリセキニンシャ</t>
    </rPh>
    <rPh sb="22" eb="25">
      <t>ケイレキショ</t>
    </rPh>
    <phoneticPr fontId="9"/>
  </si>
  <si>
    <t>（参考様式９）組織体制図</t>
    <rPh sb="7" eb="9">
      <t>ソシキ</t>
    </rPh>
    <rPh sb="9" eb="12">
      <t>タイセイズ</t>
    </rPh>
    <phoneticPr fontId="9"/>
  </si>
  <si>
    <t>（参考様式10）協力医療機関との契約の内容</t>
    <phoneticPr fontId="9"/>
  </si>
  <si>
    <t>定款、登記事項証明（履歴事項全部証明書）等</t>
    <phoneticPr fontId="9"/>
  </si>
  <si>
    <t>消防の検査結果通知書の写し</t>
    <phoneticPr fontId="9"/>
  </si>
  <si>
    <r>
      <t xml:space="preserve">△
</t>
    </r>
    <r>
      <rPr>
        <sz val="11"/>
        <color theme="1"/>
        <rFont val="游ゴシック"/>
        <family val="3"/>
        <charset val="128"/>
        <scheme val="minor"/>
      </rPr>
      <t>（～H27.6指定
までは◎）</t>
    </r>
    <phoneticPr fontId="9"/>
  </si>
  <si>
    <t>―</t>
    <phoneticPr fontId="24"/>
  </si>
  <si>
    <t>事業所の建物に関する書類の写し（確認済証など）</t>
    <rPh sb="0" eb="3">
      <t>ジギョウショ</t>
    </rPh>
    <rPh sb="4" eb="6">
      <t>タテモノ</t>
    </rPh>
    <rPh sb="7" eb="8">
      <t>カン</t>
    </rPh>
    <rPh sb="10" eb="12">
      <t>ショルイ</t>
    </rPh>
    <rPh sb="13" eb="14">
      <t>ウツ</t>
    </rPh>
    <phoneticPr fontId="9"/>
  </si>
  <si>
    <r>
      <t xml:space="preserve">＜提出上の注意＞
</t>
    </r>
    <r>
      <rPr>
        <u/>
        <sz val="11"/>
        <color theme="1"/>
        <rFont val="游ゴシック"/>
        <family val="3"/>
        <charset val="128"/>
        <scheme val="minor"/>
      </rPr>
      <t>１　実務経験証明書について</t>
    </r>
    <r>
      <rPr>
        <sz val="11"/>
        <color theme="1"/>
        <rFont val="游ゴシック"/>
        <family val="3"/>
        <charset val="128"/>
        <scheme val="minor"/>
      </rPr>
      <t xml:space="preserve">　
　　原本は必ず法人で保管し、こちらが依頼した際には提出ができるように保管して下さい。
</t>
    </r>
    <r>
      <rPr>
        <u/>
        <sz val="11"/>
        <color theme="1"/>
        <rFont val="游ゴシック"/>
        <family val="3"/>
        <charset val="128"/>
        <scheme val="minor"/>
      </rPr>
      <t xml:space="preserve">２　職員の資格証の写しについて
</t>
    </r>
    <r>
      <rPr>
        <sz val="11"/>
        <color theme="1"/>
        <rFont val="游ゴシック"/>
        <family val="3"/>
        <charset val="128"/>
        <scheme val="minor"/>
      </rPr>
      <t>　　資格証取得時と現在で氏名が異なる場合、以下のようにご提出ください。
　①　各法人において、公的証明等によって各種資格証が当該人物のものであることを確認（職員からの口頭申告のみでは不十分です）
　②　その公的証明等の写しを、各法人において保管
　③　各種資格証の写しに記載されている変更前の氏等に、変更後の氏等を直接補記
　④　③によって補記した各種資格証の写しを、横浜市宛てに提出　</t>
    </r>
    <rPh sb="1" eb="3">
      <t>テイシュツ</t>
    </rPh>
    <rPh sb="3" eb="4">
      <t>ジョウ</t>
    </rPh>
    <rPh sb="5" eb="7">
      <t>チュウイ</t>
    </rPh>
    <rPh sb="29" eb="30">
      <t>カナラ</t>
    </rPh>
    <rPh sb="31" eb="33">
      <t>ホウジン</t>
    </rPh>
    <rPh sb="34" eb="36">
      <t>ホカン</t>
    </rPh>
    <rPh sb="42" eb="44">
      <t>イライ</t>
    </rPh>
    <rPh sb="46" eb="47">
      <t>サイ</t>
    </rPh>
    <rPh sb="49" eb="51">
      <t>テイシュツ</t>
    </rPh>
    <rPh sb="58" eb="60">
      <t>ホカン</t>
    </rPh>
    <rPh sb="62" eb="63">
      <t>クダ</t>
    </rPh>
    <rPh sb="69" eb="71">
      <t>ショクイン</t>
    </rPh>
    <rPh sb="72" eb="74">
      <t>シカク</t>
    </rPh>
    <rPh sb="74" eb="75">
      <t>ショウ</t>
    </rPh>
    <rPh sb="76" eb="77">
      <t>ウツ</t>
    </rPh>
    <rPh sb="85" eb="87">
      <t>シカク</t>
    </rPh>
    <rPh sb="87" eb="88">
      <t>ショウ</t>
    </rPh>
    <rPh sb="88" eb="90">
      <t>シュトク</t>
    </rPh>
    <rPh sb="90" eb="91">
      <t>ジ</t>
    </rPh>
    <rPh sb="92" eb="94">
      <t>ゲンザイ</t>
    </rPh>
    <rPh sb="95" eb="97">
      <t>シメイ</t>
    </rPh>
    <rPh sb="98" eb="99">
      <t>コト</t>
    </rPh>
    <rPh sb="101" eb="103">
      <t>バアイ</t>
    </rPh>
    <rPh sb="104" eb="106">
      <t>イカ</t>
    </rPh>
    <rPh sb="111" eb="113">
      <t>テイシュツ</t>
    </rPh>
    <rPh sb="161" eb="163">
      <t>ショクイン</t>
    </rPh>
    <rPh sb="166" eb="168">
      <t>コウトウ</t>
    </rPh>
    <rPh sb="168" eb="170">
      <t>シンコク</t>
    </rPh>
    <rPh sb="174" eb="177">
      <t>フジュウブン</t>
    </rPh>
    <phoneticPr fontId="9"/>
  </si>
  <si>
    <t>各種資格証に対する原本証明（任意様式）</t>
    <rPh sb="0" eb="2">
      <t>カクシュ</t>
    </rPh>
    <rPh sb="2" eb="5">
      <t>シカクショウ</t>
    </rPh>
    <rPh sb="6" eb="7">
      <t>タイ</t>
    </rPh>
    <rPh sb="9" eb="13">
      <t>ゲンポンショウメイ</t>
    </rPh>
    <rPh sb="14" eb="18">
      <t>ニンイヨウシキ</t>
    </rPh>
    <phoneticPr fontId="3"/>
  </si>
  <si>
    <t>指定更新にかかる各種資格証・実務経験証明書の写しは、
原本と相違がないことを証明します。
令和　年　月　日
《法人名》
《代表者名》</t>
    <rPh sb="0" eb="4">
      <t>シテイコウシン</t>
    </rPh>
    <rPh sb="8" eb="10">
      <t>カクシュ</t>
    </rPh>
    <rPh sb="10" eb="13">
      <t>シカクショウ</t>
    </rPh>
    <rPh sb="14" eb="21">
      <t>ジツムケイケンショウメイショ</t>
    </rPh>
    <rPh sb="22" eb="23">
      <t>ウツ</t>
    </rPh>
    <rPh sb="27" eb="29">
      <t>ゲンポン</t>
    </rPh>
    <rPh sb="30" eb="32">
      <t>ソウイ</t>
    </rPh>
    <rPh sb="38" eb="40">
      <t>ショウメイ</t>
    </rPh>
    <rPh sb="45" eb="47">
      <t>レイワ</t>
    </rPh>
    <rPh sb="48" eb="49">
      <t>ネン</t>
    </rPh>
    <rPh sb="50" eb="51">
      <t>ツキ</t>
    </rPh>
    <rPh sb="52" eb="53">
      <t>ニチ</t>
    </rPh>
    <rPh sb="55" eb="58">
      <t>ホウジンメイ</t>
    </rPh>
    <rPh sb="61" eb="65">
      <t>ダイヒョウシャメイ</t>
    </rPh>
    <phoneticPr fontId="3"/>
  </si>
  <si>
    <t>R8.10更新</t>
    <rPh sb="5" eb="7">
      <t>コウシン</t>
    </rPh>
    <phoneticPr fontId="24"/>
  </si>
  <si>
    <t>△
※届出と異なっている場合、届け出が
必要</t>
    <rPh sb="3" eb="5">
      <t>トドケデ</t>
    </rPh>
    <rPh sb="6" eb="7">
      <t>コト</t>
    </rPh>
    <rPh sb="12" eb="14">
      <t>バアイ</t>
    </rPh>
    <rPh sb="15" eb="16">
      <t>トド</t>
    </rPh>
    <rPh sb="17" eb="18">
      <t>デ</t>
    </rPh>
    <rPh sb="20" eb="22">
      <t>ヒツヨウ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</si>
</sst>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0;[Red]&quot;¥&quot;\-#,##0"/>
    <numFmt numFmtId="176" formatCode="[$-409]d;@"/>
    <numFmt numFmtId="177" formatCode="aaa"/>
    <numFmt numFmtId="178" formatCode="0.0_ "/>
    <numFmt numFmtId="179" formatCode="0_);[Red]\(0\)"/>
    <numFmt numFmtId="180" formatCode="0;"/>
    <numFmt numFmtId="181" formatCode="[$-411]ggge&quot;年&quot;m&quot;月&quot;d&quot;日&quot;;@"/>
  </numFmts>
  <fonts count="90">
    <font>
      <sz val="11"/>
      <color theme="1"/>
      <name val="游ゴシック"/>
      <family val="2"/>
      <charset val="128"/>
      <scheme val="min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7"/>
      <name val="ＭＳ Ｐゴシック"/>
      <family val="3"/>
      <charset val="128"/>
    </font>
    <font>
      <sz val="10"/>
      <name val="ＭＳ Ｐゴシック"/>
      <family val="3"/>
      <charset val="128"/>
    </font>
    <font>
      <sz val="11"/>
      <name val="ＭＳ ゴシック"/>
      <family val="3"/>
      <charset val="128"/>
    </font>
    <font>
      <b/>
      <sz val="10"/>
      <name val="ＭＳ ゴシック"/>
      <family val="3"/>
      <charset val="128"/>
    </font>
    <font>
      <sz val="11"/>
      <name val="游ゴシック"/>
      <family val="2"/>
      <charset val="128"/>
      <scheme val="minor"/>
    </font>
    <font>
      <sz val="10"/>
      <color rgb="FFFF0000"/>
      <name val="ＭＳ ゴシック"/>
      <family val="3"/>
      <charset val="128"/>
    </font>
    <font>
      <sz val="10"/>
      <color rgb="FF000000"/>
      <name val="ＭＳ Ｐゴシック"/>
      <family val="3"/>
      <charset val="128"/>
    </font>
    <font>
      <sz val="11"/>
      <color rgb="FF000000"/>
      <name val="ＭＳ Ｐゴシック"/>
      <family val="3"/>
      <charset val="128"/>
    </font>
    <font>
      <b/>
      <sz val="10"/>
      <color rgb="FF000000"/>
      <name val="ＭＳ ゴシック"/>
      <family val="3"/>
      <charset val="128"/>
    </font>
    <font>
      <sz val="10"/>
      <color rgb="FF000000"/>
      <name val="ＭＳ ゴシック"/>
      <family val="3"/>
      <charset val="128"/>
    </font>
    <font>
      <sz val="11"/>
      <name val="ＭＳ 明朝"/>
      <family val="1"/>
      <charset val="128"/>
    </font>
    <font>
      <sz val="6"/>
      <name val="ＭＳ 明朝"/>
      <family val="1"/>
      <charset val="128"/>
    </font>
    <font>
      <sz val="6"/>
      <name val="游ゴシック"/>
      <family val="3"/>
      <charset val="128"/>
      <scheme val="minor"/>
    </font>
    <font>
      <sz val="16"/>
      <name val="ＭＳ Ｐゴシック"/>
      <family val="3"/>
      <charset val="128"/>
    </font>
    <font>
      <u/>
      <sz val="11"/>
      <name val="ＭＳ Ｐゴシック"/>
      <family val="3"/>
      <charset val="128"/>
    </font>
    <font>
      <sz val="14"/>
      <name val="ＭＳ Ｐゴシック"/>
      <family val="3"/>
      <charset val="128"/>
    </font>
    <font>
      <sz val="10"/>
      <color rgb="FF000000"/>
      <name val="Times New Roman"/>
      <family val="1"/>
    </font>
    <font>
      <sz val="10.5"/>
      <color rgb="FF000000"/>
      <name val="游ゴシック"/>
      <family val="3"/>
      <charset val="128"/>
      <scheme val="minor"/>
    </font>
    <font>
      <b/>
      <sz val="12"/>
      <name val="游ゴシック"/>
      <family val="3"/>
      <charset val="128"/>
      <scheme val="minor"/>
    </font>
    <font>
      <b/>
      <sz val="10.5"/>
      <name val="游ゴシック"/>
      <family val="3"/>
      <charset val="128"/>
      <scheme val="minor"/>
    </font>
    <font>
      <sz val="10.5"/>
      <name val="游ゴシック"/>
      <family val="3"/>
      <charset val="128"/>
      <scheme val="minor"/>
    </font>
    <font>
      <sz val="10"/>
      <color rgb="FF000000"/>
      <name val="游ゴシック"/>
      <family val="3"/>
      <charset val="128"/>
      <scheme val="minor"/>
    </font>
    <font>
      <sz val="10"/>
      <name val="游ゴシック"/>
      <family val="3"/>
      <charset val="128"/>
      <scheme val="minor"/>
    </font>
    <font>
      <sz val="11"/>
      <name val="游ゴシック"/>
      <family val="3"/>
      <charset val="128"/>
      <scheme val="minor"/>
    </font>
    <font>
      <sz val="11"/>
      <color rgb="FF000000"/>
      <name val="游ゴシック"/>
      <family val="3"/>
      <charset val="128"/>
      <scheme val="minor"/>
    </font>
    <font>
      <sz val="11"/>
      <color theme="1"/>
      <name val="游ゴシック"/>
      <family val="2"/>
      <scheme val="minor"/>
    </font>
    <font>
      <sz val="8"/>
      <name val="游ゴシック"/>
      <family val="3"/>
      <charset val="128"/>
      <scheme val="minor"/>
    </font>
    <font>
      <sz val="8"/>
      <color theme="1"/>
      <name val="游ゴシック"/>
      <family val="2"/>
      <scheme val="minor"/>
    </font>
    <font>
      <b/>
      <sz val="11"/>
      <name val="ＭＳ ゴシック"/>
      <family val="3"/>
      <charset val="128"/>
    </font>
    <font>
      <sz val="12"/>
      <name val="ＭＳ ゴシック"/>
      <family val="3"/>
      <charset val="128"/>
    </font>
    <font>
      <sz val="11"/>
      <color theme="1"/>
      <name val="游ゴシック"/>
      <family val="3"/>
      <charset val="128"/>
      <scheme val="minor"/>
    </font>
    <font>
      <sz val="10"/>
      <color theme="1"/>
      <name val="游ゴシック"/>
      <family val="3"/>
      <charset val="128"/>
      <scheme val="minor"/>
    </font>
    <font>
      <sz val="10"/>
      <color indexed="8"/>
      <name val="ＭＳ ゴシック"/>
      <family val="3"/>
      <charset val="128"/>
    </font>
    <font>
      <sz val="11"/>
      <color theme="1"/>
      <name val="ＭＳ ゴシック"/>
      <family val="3"/>
      <charset val="128"/>
    </font>
    <font>
      <sz val="6"/>
      <name val="游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2"/>
      <name val="ＭＳ 明朝"/>
      <family val="1"/>
      <charset val="128"/>
    </font>
    <font>
      <sz val="16"/>
      <name val="ＭＳ 明朝"/>
      <family val="1"/>
      <charset val="128"/>
    </font>
    <font>
      <sz val="14"/>
      <name val="ＭＳ 明朝"/>
      <family val="1"/>
      <charset val="128"/>
    </font>
    <font>
      <sz val="10"/>
      <name val="ＭＳ 明朝"/>
      <family val="1"/>
      <charset val="128"/>
    </font>
    <font>
      <sz val="9.5"/>
      <name val="ＭＳ ゴシック"/>
      <family val="3"/>
      <charset val="128"/>
    </font>
    <font>
      <sz val="9.5"/>
      <name val="ＭＳ ゴシック"/>
      <family val="3"/>
    </font>
    <font>
      <sz val="11.5"/>
      <name val="ＭＳ ゴシック"/>
      <family val="3"/>
      <charset val="128"/>
    </font>
    <font>
      <sz val="11.5"/>
      <name val="ＭＳ ゴシック"/>
      <family val="3"/>
    </font>
    <font>
      <sz val="10.5"/>
      <name val="ＭＳ ゴシック"/>
      <family val="3"/>
      <charset val="128"/>
    </font>
    <font>
      <sz val="10.5"/>
      <name val="ＭＳ ゴシック"/>
      <family val="3"/>
    </font>
    <font>
      <b/>
      <sz val="8"/>
      <name val="ＭＳ Ｐゴシック"/>
      <family val="3"/>
    </font>
    <font>
      <b/>
      <sz val="8"/>
      <name val="ＭＳ Ｐゴシック"/>
      <family val="3"/>
      <charset val="128"/>
    </font>
    <font>
      <b/>
      <sz val="9.5"/>
      <name val="ＭＳ Ｐゴシック"/>
      <family val="3"/>
      <charset val="128"/>
    </font>
    <font>
      <b/>
      <sz val="9.5"/>
      <name val="ＭＳ Ｐゴシック"/>
      <family val="3"/>
    </font>
    <font>
      <b/>
      <sz val="7.5"/>
      <name val="ＭＳ Ｐゴシック"/>
      <family val="3"/>
      <charset val="128"/>
    </font>
    <font>
      <b/>
      <sz val="7.5"/>
      <name val="ＭＳ Ｐゴシック"/>
      <family val="3"/>
    </font>
    <font>
      <sz val="11.5"/>
      <color rgb="FF000000"/>
      <name val="ＭＳ ゴシック"/>
      <family val="2"/>
    </font>
    <font>
      <sz val="7.5"/>
      <name val="ＭＳ ゴシック"/>
      <family val="3"/>
    </font>
    <font>
      <sz val="16"/>
      <color indexed="8"/>
      <name val="ＭＳ Ｐゴシック"/>
      <family val="3"/>
      <charset val="128"/>
    </font>
    <font>
      <sz val="10.5"/>
      <color indexed="8"/>
      <name val="Times New Roman"/>
      <family val="1"/>
    </font>
    <font>
      <sz val="10.5"/>
      <color indexed="8"/>
      <name val="ＭＳ 明朝"/>
      <family val="1"/>
      <charset val="128"/>
    </font>
    <font>
      <sz val="10.5"/>
      <name val="ＭＳ 明朝"/>
      <family val="1"/>
      <charset val="128"/>
    </font>
    <font>
      <strike/>
      <sz val="11"/>
      <name val="ＭＳ Ｐゴシック"/>
      <family val="3"/>
      <charset val="128"/>
    </font>
    <font>
      <sz val="8"/>
      <color indexed="8"/>
      <name val="ＭＳ 明朝"/>
      <family val="1"/>
      <charset val="128"/>
    </font>
    <font>
      <sz val="11.5"/>
      <color indexed="8"/>
      <name val="ＭＳ 明朝"/>
      <family val="1"/>
      <charset val="128"/>
    </font>
    <font>
      <sz val="12"/>
      <color theme="1"/>
      <name val="ＭＳ 明朝"/>
      <family val="2"/>
      <charset val="128"/>
    </font>
    <font>
      <sz val="12"/>
      <color theme="1"/>
      <name val="ＭＳ ゴシック"/>
      <family val="3"/>
      <charset val="128"/>
    </font>
    <font>
      <b/>
      <sz val="12"/>
      <color theme="1"/>
      <name val="ＭＳ 明朝"/>
      <family val="1"/>
      <charset val="128"/>
    </font>
    <font>
      <sz val="6"/>
      <name val="ＭＳ 明朝"/>
      <family val="2"/>
      <charset val="128"/>
    </font>
    <font>
      <sz val="10"/>
      <color theme="1"/>
      <name val="Century"/>
      <family val="1"/>
    </font>
    <font>
      <sz val="9"/>
      <color theme="1"/>
      <name val="ＭＳ ゴシック"/>
      <family val="3"/>
      <charset val="128"/>
    </font>
    <font>
      <sz val="8"/>
      <color theme="1"/>
      <name val="ＭＳ ゴシック"/>
      <family val="3"/>
      <charset val="128"/>
    </font>
    <font>
      <b/>
      <sz val="16"/>
      <name val="ＭＳ ゴシック"/>
      <family val="3"/>
      <charset val="128"/>
    </font>
    <font>
      <b/>
      <sz val="14"/>
      <color theme="1"/>
      <name val="游ゴシック"/>
      <family val="3"/>
      <charset val="128"/>
      <scheme val="minor"/>
    </font>
    <font>
      <sz val="14"/>
      <color theme="1"/>
      <name val="游ゴシック"/>
      <family val="3"/>
      <charset val="128"/>
      <scheme val="minor"/>
    </font>
    <font>
      <b/>
      <sz val="16"/>
      <color theme="1"/>
      <name val="游ゴシック"/>
      <family val="3"/>
      <charset val="128"/>
      <scheme val="minor"/>
    </font>
    <font>
      <sz val="12"/>
      <color theme="1"/>
      <name val="游ゴシック"/>
      <family val="3"/>
      <charset val="128"/>
      <scheme val="minor"/>
    </font>
    <font>
      <u/>
      <sz val="11"/>
      <color theme="1"/>
      <name val="游ゴシック"/>
      <family val="3"/>
      <charset val="128"/>
      <scheme val="minor"/>
    </font>
  </fonts>
  <fills count="13">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
      <patternFill patternType="solid">
        <fgColor theme="4" tint="0.79998168889431442"/>
        <bgColor indexed="64"/>
      </patternFill>
    </fill>
    <fill>
      <patternFill patternType="solid">
        <fgColor rgb="FFCCECFF"/>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rgb="FFFFFF99"/>
      </patternFill>
    </fill>
    <fill>
      <patternFill patternType="solid">
        <fgColor theme="0" tint="-4.9989318521683403E-2"/>
        <bgColor indexed="64"/>
      </patternFill>
    </fill>
    <fill>
      <patternFill patternType="solid">
        <fgColor rgb="FFFFFF00"/>
        <bgColor indexed="64"/>
      </patternFill>
    </fill>
  </fills>
  <borders count="95">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style="dotted">
        <color indexed="64"/>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top/>
      <bottom style="thin">
        <color indexed="64"/>
      </bottom>
      <diagonal style="thin">
        <color indexed="64"/>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hair">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ashed">
        <color indexed="64"/>
      </right>
      <top style="medium">
        <color indexed="64"/>
      </top>
      <bottom style="thin">
        <color indexed="64"/>
      </bottom>
      <diagonal/>
    </border>
    <border>
      <left style="dashed">
        <color indexed="64"/>
      </left>
      <right style="dashed">
        <color indexed="64"/>
      </right>
      <top style="medium">
        <color indexed="64"/>
      </top>
      <bottom style="thin">
        <color indexed="64"/>
      </bottom>
      <diagonal/>
    </border>
    <border>
      <left style="dashed">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dashed">
        <color indexed="64"/>
      </right>
      <top/>
      <bottom style="thin">
        <color indexed="64"/>
      </bottom>
      <diagonal/>
    </border>
    <border>
      <left style="dashed">
        <color indexed="64"/>
      </left>
      <right style="dashed">
        <color indexed="64"/>
      </right>
      <top/>
      <bottom style="thin">
        <color indexed="64"/>
      </bottom>
      <diagonal/>
    </border>
    <border>
      <left style="dashed">
        <color indexed="64"/>
      </left>
      <right style="medium">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diagonalUp="1">
      <left style="thin">
        <color indexed="64"/>
      </left>
      <right style="thin">
        <color indexed="64"/>
      </right>
      <top/>
      <bottom style="thin">
        <color indexed="64"/>
      </bottom>
      <diagonal style="thin">
        <color indexed="64"/>
      </diagonal>
    </border>
  </borders>
  <cellStyleXfs count="20">
    <xf numFmtId="0" fontId="0" fillId="0" borderId="0">
      <alignment vertical="center"/>
    </xf>
    <xf numFmtId="0" fontId="1" fillId="0" borderId="0">
      <alignment vertical="center"/>
    </xf>
    <xf numFmtId="0" fontId="7" fillId="0" borderId="0"/>
    <xf numFmtId="0" fontId="7" fillId="0" borderId="0"/>
    <xf numFmtId="0" fontId="7" fillId="0" borderId="0">
      <alignment vertical="center"/>
    </xf>
    <xf numFmtId="0" fontId="7" fillId="0" borderId="0"/>
    <xf numFmtId="6" fontId="7" fillId="0" borderId="0" applyFont="0" applyFill="0" applyBorder="0" applyAlignment="0" applyProtection="0"/>
    <xf numFmtId="0" fontId="10" fillId="0" borderId="0" applyBorder="0"/>
    <xf numFmtId="6" fontId="7" fillId="0" borderId="0" applyFont="0" applyFill="0" applyBorder="0" applyAlignment="0" applyProtection="0"/>
    <xf numFmtId="0" fontId="7" fillId="0" borderId="0"/>
    <xf numFmtId="0" fontId="28" fillId="0" borderId="0"/>
    <xf numFmtId="0" fontId="37" fillId="0" borderId="0"/>
    <xf numFmtId="0" fontId="7" fillId="0" borderId="0">
      <alignment vertical="center"/>
    </xf>
    <xf numFmtId="0" fontId="42" fillId="0" borderId="0">
      <alignment vertical="center"/>
    </xf>
    <xf numFmtId="0" fontId="1" fillId="0" borderId="0">
      <alignment vertical="center"/>
    </xf>
    <xf numFmtId="0" fontId="52" fillId="0" borderId="0">
      <alignment vertical="center"/>
    </xf>
    <xf numFmtId="0" fontId="7" fillId="0" borderId="0"/>
    <xf numFmtId="0" fontId="77" fillId="0" borderId="0">
      <alignment vertical="center"/>
    </xf>
    <xf numFmtId="0" fontId="7" fillId="0" borderId="0"/>
    <xf numFmtId="0" fontId="42" fillId="0" borderId="0">
      <alignment vertical="center"/>
    </xf>
  </cellStyleXfs>
  <cellXfs count="751">
    <xf numFmtId="0" fontId="0" fillId="0" borderId="0" xfId="0">
      <alignment vertical="center"/>
    </xf>
    <xf numFmtId="49" fontId="2" fillId="0" borderId="0" xfId="1" applyNumberFormat="1" applyFont="1">
      <alignment vertical="center"/>
    </xf>
    <xf numFmtId="0" fontId="7" fillId="0" borderId="0" xfId="2" applyAlignment="1">
      <alignment horizontal="center" vertical="center"/>
    </xf>
    <xf numFmtId="0" fontId="2" fillId="0" borderId="0" xfId="2" applyFont="1" applyAlignment="1">
      <alignment horizontal="left" vertical="center"/>
    </xf>
    <xf numFmtId="0" fontId="2" fillId="0" borderId="0" xfId="2" applyFont="1" applyAlignment="1">
      <alignment horizontal="center" vertical="center"/>
    </xf>
    <xf numFmtId="0" fontId="2" fillId="0" borderId="21" xfId="2" applyFont="1" applyBorder="1" applyAlignment="1">
      <alignment horizontal="center" vertical="center"/>
    </xf>
    <xf numFmtId="0" fontId="2" fillId="0" borderId="30" xfId="2" applyFont="1" applyBorder="1" applyAlignment="1">
      <alignment horizontal="center" vertical="center"/>
    </xf>
    <xf numFmtId="0" fontId="2" fillId="0" borderId="17" xfId="2" applyFont="1" applyBorder="1" applyAlignment="1">
      <alignment horizontal="left" vertical="center"/>
    </xf>
    <xf numFmtId="0" fontId="2" fillId="0" borderId="11" xfId="2" applyFont="1" applyBorder="1" applyAlignment="1">
      <alignment horizontal="left" vertical="center"/>
    </xf>
    <xf numFmtId="0" fontId="2" fillId="0" borderId="11" xfId="2" applyFont="1" applyBorder="1" applyAlignment="1">
      <alignment horizontal="center" vertical="center"/>
    </xf>
    <xf numFmtId="0" fontId="2" fillId="0" borderId="10" xfId="2" applyFont="1" applyBorder="1" applyAlignment="1">
      <alignment horizontal="left" vertical="center"/>
    </xf>
    <xf numFmtId="0" fontId="2" fillId="0" borderId="16" xfId="2" applyFont="1" applyBorder="1" applyAlignment="1">
      <alignment horizontal="center" vertical="center"/>
    </xf>
    <xf numFmtId="0" fontId="2" fillId="0" borderId="2" xfId="2" applyFont="1" applyBorder="1" applyAlignment="1">
      <alignment horizontal="center" vertical="center"/>
    </xf>
    <xf numFmtId="0" fontId="2" fillId="0" borderId="8" xfId="2" applyFont="1" applyBorder="1" applyAlignment="1">
      <alignment horizontal="center" vertical="center"/>
    </xf>
    <xf numFmtId="0" fontId="2" fillId="0" borderId="20" xfId="2" applyFont="1" applyBorder="1" applyAlignment="1">
      <alignment horizontal="center" vertical="center"/>
    </xf>
    <xf numFmtId="0" fontId="2" fillId="0" borderId="13" xfId="2" applyFont="1" applyBorder="1" applyAlignment="1">
      <alignment horizontal="center" vertical="center"/>
    </xf>
    <xf numFmtId="0" fontId="2" fillId="0" borderId="15" xfId="2" applyFont="1" applyBorder="1" applyAlignment="1">
      <alignment horizontal="center" vertical="center"/>
    </xf>
    <xf numFmtId="0" fontId="15" fillId="0" borderId="7" xfId="3" applyFont="1" applyBorder="1" applyAlignment="1">
      <alignment horizontal="left" vertical="center" shrinkToFit="1"/>
    </xf>
    <xf numFmtId="0" fontId="15" fillId="0" borderId="6" xfId="3" applyFont="1" applyBorder="1" applyAlignment="1">
      <alignment horizontal="left" vertical="center" shrinkToFit="1"/>
    </xf>
    <xf numFmtId="0" fontId="2" fillId="0" borderId="10" xfId="2" applyFont="1" applyBorder="1" applyAlignment="1">
      <alignment horizontal="center" vertical="center"/>
    </xf>
    <xf numFmtId="0" fontId="2" fillId="0" borderId="12" xfId="2" applyFont="1" applyBorder="1" applyAlignment="1">
      <alignment horizontal="center" vertical="center"/>
    </xf>
    <xf numFmtId="0" fontId="2" fillId="0" borderId="7" xfId="2" applyFont="1" applyBorder="1" applyAlignment="1">
      <alignment horizontal="center" vertical="center"/>
    </xf>
    <xf numFmtId="49" fontId="1" fillId="0" borderId="8" xfId="1" applyNumberFormat="1" applyBorder="1" applyAlignment="1">
      <alignment horizontal="center" vertical="center"/>
    </xf>
    <xf numFmtId="0" fontId="7" fillId="0" borderId="7" xfId="2" applyBorder="1" applyAlignment="1">
      <alignment horizontal="center" vertical="center"/>
    </xf>
    <xf numFmtId="49" fontId="1" fillId="0" borderId="7" xfId="1" applyNumberFormat="1" applyBorder="1" applyAlignment="1">
      <alignment horizontal="center" vertical="center"/>
    </xf>
    <xf numFmtId="49" fontId="1" fillId="0" borderId="2" xfId="1" applyNumberFormat="1" applyBorder="1" applyAlignment="1">
      <alignment horizontal="center" vertical="center"/>
    </xf>
    <xf numFmtId="49" fontId="1" fillId="0" borderId="21" xfId="1" applyNumberFormat="1" applyBorder="1" applyAlignment="1">
      <alignment horizontal="center" vertical="center" shrinkToFit="1"/>
    </xf>
    <xf numFmtId="0" fontId="7" fillId="0" borderId="11" xfId="2" applyBorder="1" applyAlignment="1">
      <alignment horizontal="center" vertical="center"/>
    </xf>
    <xf numFmtId="0" fontId="7" fillId="0" borderId="0" xfId="2" applyAlignment="1">
      <alignment horizontal="left" vertical="center"/>
    </xf>
    <xf numFmtId="0" fontId="2" fillId="0" borderId="11" xfId="2" applyFont="1" applyBorder="1" applyAlignment="1" applyProtection="1">
      <alignment horizontal="left" vertical="center"/>
      <protection locked="0"/>
    </xf>
    <xf numFmtId="0" fontId="7" fillId="0" borderId="28" xfId="2" applyBorder="1" applyAlignment="1" applyProtection="1">
      <alignment horizontal="center" vertical="center"/>
      <protection locked="0"/>
    </xf>
    <xf numFmtId="0" fontId="2" fillId="0" borderId="16" xfId="2" applyFont="1" applyBorder="1" applyAlignment="1" applyProtection="1">
      <alignment horizontal="center" vertical="center"/>
      <protection locked="0"/>
    </xf>
    <xf numFmtId="0" fontId="2" fillId="0" borderId="26" xfId="2" applyFont="1" applyBorder="1" applyAlignment="1" applyProtection="1">
      <alignment horizontal="center" vertical="center"/>
      <protection locked="0"/>
    </xf>
    <xf numFmtId="0" fontId="2" fillId="0" borderId="25" xfId="2" applyFont="1" applyBorder="1" applyAlignment="1" applyProtection="1">
      <alignment horizontal="center" vertical="center"/>
      <protection locked="0"/>
    </xf>
    <xf numFmtId="0" fontId="2" fillId="0" borderId="13" xfId="2" applyFont="1" applyBorder="1" applyAlignment="1" applyProtection="1">
      <alignment horizontal="center" vertical="center"/>
      <protection locked="0"/>
    </xf>
    <xf numFmtId="0" fontId="2" fillId="0" borderId="15" xfId="2" applyFont="1" applyBorder="1" applyAlignment="1" applyProtection="1">
      <alignment horizontal="center" vertical="center"/>
      <protection locked="0"/>
    </xf>
    <xf numFmtId="0" fontId="2" fillId="0" borderId="2" xfId="2" applyFont="1" applyBorder="1" applyAlignment="1" applyProtection="1">
      <alignment horizontal="center" vertical="center"/>
      <protection locked="0"/>
    </xf>
    <xf numFmtId="0" fontId="7" fillId="0" borderId="8" xfId="2" applyBorder="1" applyAlignment="1" applyProtection="1">
      <alignment horizontal="center" vertical="center"/>
      <protection locked="0"/>
    </xf>
    <xf numFmtId="0" fontId="7" fillId="0" borderId="17" xfId="2" applyBorder="1" applyAlignment="1" applyProtection="1">
      <alignment horizontal="center" vertical="center"/>
      <protection locked="0"/>
    </xf>
    <xf numFmtId="0" fontId="7" fillId="0" borderId="7" xfId="2" applyBorder="1" applyAlignment="1" applyProtection="1">
      <alignment horizontal="center" vertical="center"/>
      <protection locked="0"/>
    </xf>
    <xf numFmtId="49" fontId="2" fillId="0" borderId="11" xfId="2" applyNumberFormat="1" applyFont="1" applyBorder="1" applyAlignment="1" applyProtection="1">
      <alignment horizontal="center" vertical="center"/>
      <protection locked="0"/>
    </xf>
    <xf numFmtId="0" fontId="2" fillId="0" borderId="11" xfId="2" applyFont="1" applyBorder="1" applyAlignment="1">
      <alignment horizontal="left"/>
    </xf>
    <xf numFmtId="0" fontId="2" fillId="0" borderId="10" xfId="2" applyFont="1" applyBorder="1" applyAlignment="1">
      <alignment horizontal="left"/>
    </xf>
    <xf numFmtId="0" fontId="2" fillId="0" borderId="0" xfId="2" applyFont="1"/>
    <xf numFmtId="0" fontId="2" fillId="0" borderId="13" xfId="2" applyFont="1" applyBorder="1" applyAlignment="1">
      <alignment horizontal="left"/>
    </xf>
    <xf numFmtId="0" fontId="2" fillId="0" borderId="12" xfId="2" applyFont="1" applyBorder="1"/>
    <xf numFmtId="0" fontId="2" fillId="0" borderId="33" xfId="2" applyFont="1" applyBorder="1" applyAlignment="1">
      <alignment horizontal="center" vertical="center"/>
    </xf>
    <xf numFmtId="0" fontId="2" fillId="0" borderId="2" xfId="2" applyFont="1" applyBorder="1" applyAlignment="1">
      <alignment horizontal="center" vertical="center" wrapText="1"/>
    </xf>
    <xf numFmtId="0" fontId="2" fillId="0" borderId="0" xfId="3" applyFont="1" applyAlignment="1">
      <alignment horizontal="left" vertical="center"/>
    </xf>
    <xf numFmtId="0" fontId="15" fillId="0" borderId="0" xfId="3" applyFont="1" applyAlignment="1">
      <alignment horizontal="left" vertical="center" shrinkToFit="1"/>
    </xf>
    <xf numFmtId="0" fontId="7" fillId="0" borderId="0" xfId="0" applyFont="1" applyAlignment="1">
      <alignment horizontal="left" vertical="center"/>
    </xf>
    <xf numFmtId="0" fontId="2" fillId="0" borderId="0" xfId="3" applyFont="1" applyAlignment="1">
      <alignment horizontal="center" vertical="center" shrinkToFit="1"/>
    </xf>
    <xf numFmtId="0" fontId="2" fillId="0" borderId="0" xfId="3" applyFont="1" applyAlignment="1">
      <alignment horizontal="center" vertical="center"/>
    </xf>
    <xf numFmtId="0" fontId="2" fillId="0" borderId="0" xfId="3" applyFont="1" applyAlignment="1">
      <alignment horizontal="left" vertical="center" shrinkToFit="1"/>
    </xf>
    <xf numFmtId="49" fontId="2" fillId="0" borderId="21" xfId="1" applyNumberFormat="1" applyFont="1" applyBorder="1" applyAlignment="1">
      <alignment horizontal="center" vertical="center" shrinkToFit="1"/>
    </xf>
    <xf numFmtId="49" fontId="2" fillId="0" borderId="2" xfId="1" applyNumberFormat="1" applyFont="1" applyBorder="1" applyAlignment="1">
      <alignment horizontal="center" vertical="center"/>
    </xf>
    <xf numFmtId="49" fontId="2" fillId="0" borderId="8" xfId="1" applyNumberFormat="1" applyFont="1" applyBorder="1" applyAlignment="1">
      <alignment horizontal="center" vertical="center"/>
    </xf>
    <xf numFmtId="49" fontId="2" fillId="0" borderId="7" xfId="1" applyNumberFormat="1" applyFont="1" applyBorder="1" applyAlignment="1">
      <alignment horizontal="center" vertical="center"/>
    </xf>
    <xf numFmtId="0" fontId="2" fillId="0" borderId="37" xfId="2" applyFont="1" applyBorder="1" applyAlignment="1">
      <alignment horizontal="center" vertical="center"/>
    </xf>
    <xf numFmtId="49" fontId="7" fillId="0" borderId="0" xfId="1" applyNumberFormat="1" applyFont="1">
      <alignment vertical="center"/>
    </xf>
    <xf numFmtId="49" fontId="7" fillId="0" borderId="0" xfId="1" applyNumberFormat="1" applyFont="1" applyAlignment="1">
      <alignment horizontal="center" vertical="center" shrinkToFit="1"/>
    </xf>
    <xf numFmtId="49" fontId="7" fillId="0" borderId="0" xfId="1" applyNumberFormat="1" applyFont="1" applyAlignment="1">
      <alignment vertical="center" shrinkToFit="1"/>
    </xf>
    <xf numFmtId="49" fontId="13" fillId="0" borderId="0" xfId="1" applyNumberFormat="1" applyFont="1">
      <alignment vertical="center"/>
    </xf>
    <xf numFmtId="49" fontId="8" fillId="0" borderId="0" xfId="1" applyNumberFormat="1" applyFont="1">
      <alignment vertical="center"/>
    </xf>
    <xf numFmtId="49" fontId="13" fillId="0" borderId="4" xfId="1" applyNumberFormat="1" applyFont="1" applyBorder="1">
      <alignment vertical="center"/>
    </xf>
    <xf numFmtId="49" fontId="13" fillId="0" borderId="4" xfId="1" applyNumberFormat="1" applyFont="1" applyBorder="1" applyAlignment="1">
      <alignment vertical="center" shrinkToFit="1"/>
    </xf>
    <xf numFmtId="49" fontId="13" fillId="0" borderId="3" xfId="1" applyNumberFormat="1" applyFont="1" applyBorder="1" applyAlignment="1">
      <alignment vertical="center" shrinkToFit="1"/>
    </xf>
    <xf numFmtId="49" fontId="13" fillId="0" borderId="17" xfId="1" applyNumberFormat="1" applyFont="1" applyBorder="1">
      <alignment vertical="center"/>
    </xf>
    <xf numFmtId="49" fontId="13" fillId="0" borderId="11" xfId="1" applyNumberFormat="1" applyFont="1" applyBorder="1" applyAlignment="1">
      <alignment horizontal="center" vertical="center" shrinkToFit="1"/>
    </xf>
    <xf numFmtId="49" fontId="13" fillId="0" borderId="11" xfId="1" applyNumberFormat="1" applyFont="1" applyBorder="1">
      <alignment vertical="center"/>
    </xf>
    <xf numFmtId="49" fontId="13" fillId="0" borderId="10" xfId="1" applyNumberFormat="1" applyFont="1" applyBorder="1">
      <alignment vertical="center"/>
    </xf>
    <xf numFmtId="49" fontId="13" fillId="0" borderId="16" xfId="1" applyNumberFormat="1" applyFont="1" applyBorder="1" applyAlignment="1">
      <alignment horizontal="center" vertical="center" shrinkToFit="1"/>
    </xf>
    <xf numFmtId="49" fontId="13" fillId="3" borderId="16" xfId="1" applyNumberFormat="1" applyFont="1" applyFill="1" applyBorder="1">
      <alignment vertical="center"/>
    </xf>
    <xf numFmtId="49" fontId="13" fillId="3" borderId="12" xfId="1" applyNumberFormat="1" applyFont="1" applyFill="1" applyBorder="1">
      <alignment vertical="center"/>
    </xf>
    <xf numFmtId="49" fontId="13" fillId="0" borderId="11" xfId="1" applyNumberFormat="1" applyFont="1" applyBorder="1" applyAlignment="1">
      <alignment vertical="center" shrinkToFit="1"/>
    </xf>
    <xf numFmtId="49" fontId="13" fillId="0" borderId="10" xfId="1" applyNumberFormat="1" applyFont="1" applyBorder="1" applyAlignment="1">
      <alignment vertical="center" shrinkToFit="1"/>
    </xf>
    <xf numFmtId="49" fontId="13" fillId="0" borderId="14" xfId="1" applyNumberFormat="1" applyFont="1" applyBorder="1" applyAlignment="1">
      <alignment vertical="center" shrinkToFit="1"/>
    </xf>
    <xf numFmtId="0" fontId="7" fillId="3" borderId="10" xfId="0" applyFont="1" applyFill="1" applyBorder="1">
      <alignment vertical="center"/>
    </xf>
    <xf numFmtId="49" fontId="12" fillId="3" borderId="2" xfId="1" applyNumberFormat="1" applyFont="1" applyFill="1" applyBorder="1" applyAlignment="1">
      <alignment horizontal="center" vertical="center" wrapText="1" shrinkToFit="1"/>
    </xf>
    <xf numFmtId="49" fontId="13" fillId="0" borderId="5" xfId="1" applyNumberFormat="1" applyFont="1" applyBorder="1">
      <alignment vertical="center"/>
    </xf>
    <xf numFmtId="0" fontId="7" fillId="0" borderId="0" xfId="0" applyFont="1">
      <alignment vertical="center"/>
    </xf>
    <xf numFmtId="49" fontId="14" fillId="0" borderId="0" xfId="1" applyNumberFormat="1" applyFont="1">
      <alignment vertical="center"/>
    </xf>
    <xf numFmtId="49" fontId="13" fillId="0" borderId="0" xfId="1" applyNumberFormat="1" applyFont="1" applyAlignment="1">
      <alignment horizontal="left" vertical="top"/>
    </xf>
    <xf numFmtId="49" fontId="18" fillId="4" borderId="1" xfId="1" applyNumberFormat="1" applyFont="1" applyFill="1" applyBorder="1" applyAlignment="1">
      <alignment horizontal="center" vertical="center" shrinkToFit="1"/>
    </xf>
    <xf numFmtId="49" fontId="19" fillId="0" borderId="0" xfId="1" applyNumberFormat="1" applyFont="1">
      <alignment vertical="center"/>
    </xf>
    <xf numFmtId="49" fontId="13" fillId="0" borderId="7" xfId="1" applyNumberFormat="1" applyFont="1" applyBorder="1">
      <alignment vertical="center"/>
    </xf>
    <xf numFmtId="0" fontId="21" fillId="4" borderId="6" xfId="2" applyFont="1" applyFill="1" applyBorder="1" applyAlignment="1">
      <alignment horizontal="center" vertical="center"/>
    </xf>
    <xf numFmtId="0" fontId="19" fillId="4" borderId="0" xfId="0" applyFont="1" applyFill="1" applyAlignment="1">
      <alignment horizontal="left" vertical="center"/>
    </xf>
    <xf numFmtId="49" fontId="13" fillId="0" borderId="34" xfId="1" applyNumberFormat="1" applyFont="1" applyBorder="1" applyAlignment="1">
      <alignment horizontal="center" vertical="center"/>
    </xf>
    <xf numFmtId="49" fontId="13" fillId="0" borderId="39" xfId="1" applyNumberFormat="1" applyFont="1" applyBorder="1" applyAlignment="1">
      <alignment horizontal="center" vertical="center"/>
    </xf>
    <xf numFmtId="0" fontId="13" fillId="3" borderId="34" xfId="1" applyFont="1" applyFill="1" applyBorder="1" applyAlignment="1">
      <alignment horizontal="center" vertical="center"/>
    </xf>
    <xf numFmtId="49" fontId="18" fillId="0" borderId="0" xfId="1" applyNumberFormat="1" applyFont="1">
      <alignment vertical="center"/>
    </xf>
    <xf numFmtId="49" fontId="13" fillId="0" borderId="0" xfId="1" applyNumberFormat="1" applyFont="1" applyAlignment="1">
      <alignment horizontal="center" vertical="center"/>
    </xf>
    <xf numFmtId="49" fontId="13" fillId="0" borderId="24" xfId="1" applyNumberFormat="1" applyFont="1" applyBorder="1" applyAlignment="1">
      <alignment vertical="center" shrinkToFit="1"/>
    </xf>
    <xf numFmtId="49" fontId="13" fillId="6" borderId="0" xfId="1" applyNumberFormat="1" applyFont="1" applyFill="1" applyAlignment="1">
      <alignment horizontal="center" vertical="center"/>
    </xf>
    <xf numFmtId="49" fontId="13" fillId="6" borderId="0" xfId="1" applyNumberFormat="1" applyFont="1" applyFill="1" applyAlignment="1">
      <alignment horizontal="left" vertical="center"/>
    </xf>
    <xf numFmtId="49" fontId="13" fillId="6" borderId="0" xfId="1" applyNumberFormat="1" applyFont="1" applyFill="1" applyAlignment="1">
      <alignment horizontal="center" vertical="center" shrinkToFit="1"/>
    </xf>
    <xf numFmtId="49" fontId="2" fillId="6" borderId="0" xfId="1" applyNumberFormat="1" applyFont="1" applyFill="1" applyAlignment="1">
      <alignment horizontal="left" vertical="center"/>
    </xf>
    <xf numFmtId="49" fontId="2" fillId="6" borderId="0" xfId="1" applyNumberFormat="1" applyFont="1" applyFill="1" applyAlignment="1">
      <alignment horizontal="center" vertical="center" shrinkToFit="1"/>
    </xf>
    <xf numFmtId="0" fontId="2" fillId="6" borderId="6" xfId="2" applyFont="1" applyFill="1" applyBorder="1" applyProtection="1">
      <protection locked="0"/>
    </xf>
    <xf numFmtId="0" fontId="2" fillId="6" borderId="2" xfId="2" applyFont="1" applyFill="1" applyBorder="1" applyAlignment="1" applyProtection="1">
      <alignment horizontal="center" vertical="center"/>
      <protection locked="0"/>
    </xf>
    <xf numFmtId="0" fontId="0" fillId="6" borderId="2" xfId="0" applyFill="1" applyBorder="1">
      <alignment vertical="center"/>
    </xf>
    <xf numFmtId="0" fontId="2" fillId="6" borderId="2" xfId="2" applyFont="1" applyFill="1" applyBorder="1" applyProtection="1">
      <protection locked="0"/>
    </xf>
    <xf numFmtId="0" fontId="7" fillId="0" borderId="0" xfId="9"/>
    <xf numFmtId="0" fontId="25" fillId="0" borderId="0" xfId="9" applyFont="1"/>
    <xf numFmtId="0" fontId="7" fillId="0" borderId="58" xfId="9" applyBorder="1" applyAlignment="1">
      <alignment vertical="center"/>
    </xf>
    <xf numFmtId="0" fontId="7" fillId="0" borderId="59" xfId="9" applyBorder="1" applyAlignment="1">
      <alignment vertical="center"/>
    </xf>
    <xf numFmtId="0" fontId="7" fillId="0" borderId="60" xfId="9" applyBorder="1" applyAlignment="1">
      <alignment vertical="center"/>
    </xf>
    <xf numFmtId="0" fontId="7" fillId="0" borderId="62" xfId="9" applyBorder="1" applyAlignment="1">
      <alignment vertical="center"/>
    </xf>
    <xf numFmtId="0" fontId="7" fillId="0" borderId="63" xfId="9" applyBorder="1" applyAlignment="1">
      <alignment vertical="center"/>
    </xf>
    <xf numFmtId="0" fontId="7" fillId="0" borderId="64" xfId="9" applyBorder="1" applyAlignment="1">
      <alignment vertical="center"/>
    </xf>
    <xf numFmtId="0" fontId="7" fillId="0" borderId="65" xfId="9" applyBorder="1" applyAlignment="1">
      <alignment vertical="center"/>
    </xf>
    <xf numFmtId="0" fontId="7" fillId="0" borderId="66" xfId="9" applyBorder="1" applyAlignment="1">
      <alignment vertical="center"/>
    </xf>
    <xf numFmtId="0" fontId="7" fillId="0" borderId="67" xfId="9" applyBorder="1"/>
    <xf numFmtId="0" fontId="7" fillId="0" borderId="66" xfId="9" applyBorder="1" applyAlignment="1">
      <alignment vertical="top"/>
    </xf>
    <xf numFmtId="0" fontId="7" fillId="0" borderId="73" xfId="9" applyBorder="1" applyAlignment="1">
      <alignment vertical="center"/>
    </xf>
    <xf numFmtId="0" fontId="7" fillId="0" borderId="74" xfId="9" applyBorder="1" applyAlignment="1">
      <alignment vertical="center"/>
    </xf>
    <xf numFmtId="0" fontId="7" fillId="0" borderId="75" xfId="9" applyBorder="1"/>
    <xf numFmtId="0" fontId="7" fillId="0" borderId="60" xfId="9" applyBorder="1"/>
    <xf numFmtId="0" fontId="29" fillId="4" borderId="0" xfId="10" applyFont="1" applyFill="1" applyAlignment="1">
      <alignment horizontal="left" vertical="center"/>
    </xf>
    <xf numFmtId="0" fontId="29" fillId="4" borderId="0" xfId="10" applyFont="1" applyFill="1" applyAlignment="1">
      <alignment horizontal="left" vertical="top"/>
    </xf>
    <xf numFmtId="0" fontId="31" fillId="4" borderId="0" xfId="10" applyFont="1" applyFill="1" applyAlignment="1">
      <alignment horizontal="center" vertical="center"/>
    </xf>
    <xf numFmtId="0" fontId="32" fillId="4" borderId="0" xfId="10" applyFont="1" applyFill="1" applyAlignment="1">
      <alignment vertical="center"/>
    </xf>
    <xf numFmtId="0" fontId="32" fillId="4" borderId="0" xfId="10" applyFont="1" applyFill="1" applyAlignment="1">
      <alignment horizontal="right" vertical="center"/>
    </xf>
    <xf numFmtId="0" fontId="32" fillId="4" borderId="0" xfId="10" applyFont="1" applyFill="1" applyAlignment="1">
      <alignment horizontal="center" vertical="center"/>
    </xf>
    <xf numFmtId="0" fontId="32" fillId="4" borderId="0" xfId="10" applyFont="1" applyFill="1" applyAlignment="1">
      <alignment horizontal="left" vertical="center"/>
    </xf>
    <xf numFmtId="0" fontId="33" fillId="4" borderId="0" xfId="10" applyFont="1" applyFill="1"/>
    <xf numFmtId="0" fontId="29" fillId="4" borderId="0" xfId="10" applyFont="1" applyFill="1" applyAlignment="1">
      <alignment horizontal="left"/>
    </xf>
    <xf numFmtId="0" fontId="30" fillId="4" borderId="0" xfId="10" applyFont="1" applyFill="1" applyAlignment="1">
      <alignment horizontal="right" vertical="top"/>
    </xf>
    <xf numFmtId="0" fontId="29" fillId="4" borderId="13" xfId="10" applyFont="1" applyFill="1" applyBorder="1"/>
    <xf numFmtId="0" fontId="32" fillId="4" borderId="0" xfId="10" applyFont="1" applyFill="1" applyAlignment="1">
      <alignment horizontal="center" vertical="top"/>
    </xf>
    <xf numFmtId="0" fontId="34" fillId="4" borderId="0" xfId="10" applyFont="1" applyFill="1" applyAlignment="1">
      <alignment vertical="top"/>
    </xf>
    <xf numFmtId="0" fontId="34" fillId="4" borderId="0" xfId="10" applyFont="1" applyFill="1" applyAlignment="1">
      <alignment vertical="top" wrapText="1"/>
    </xf>
    <xf numFmtId="0" fontId="36" fillId="4" borderId="0" xfId="10" applyFont="1" applyFill="1" applyAlignment="1">
      <alignment horizontal="left" vertical="top"/>
    </xf>
    <xf numFmtId="0" fontId="29" fillId="4" borderId="38" xfId="10" applyFont="1" applyFill="1" applyBorder="1" applyAlignment="1">
      <alignment horizontal="center" vertical="center"/>
    </xf>
    <xf numFmtId="0" fontId="29" fillId="0" borderId="0" xfId="10" applyFont="1" applyAlignment="1">
      <alignment horizontal="left" vertical="top"/>
    </xf>
    <xf numFmtId="0" fontId="35" fillId="0" borderId="0" xfId="11" applyFont="1"/>
    <xf numFmtId="0" fontId="37" fillId="0" borderId="0" xfId="11"/>
    <xf numFmtId="0" fontId="38" fillId="0" borderId="0" xfId="11" applyFont="1" applyAlignment="1">
      <alignment wrapText="1"/>
    </xf>
    <xf numFmtId="0" fontId="38" fillId="0" borderId="0" xfId="11" applyFont="1" applyAlignment="1">
      <alignment vertical="top"/>
    </xf>
    <xf numFmtId="0" fontId="38" fillId="0" borderId="0" xfId="11" applyFont="1" applyAlignment="1">
      <alignment vertical="top" wrapText="1"/>
    </xf>
    <xf numFmtId="0" fontId="39" fillId="0" borderId="0" xfId="11" applyFont="1"/>
    <xf numFmtId="0" fontId="39" fillId="0" borderId="0" xfId="11" applyFont="1" applyAlignment="1">
      <alignment wrapText="1"/>
    </xf>
    <xf numFmtId="0" fontId="40" fillId="0" borderId="0" xfId="12" applyFont="1" applyAlignment="1">
      <alignment horizontal="left" vertical="center"/>
    </xf>
    <xf numFmtId="0" fontId="41" fillId="0" borderId="0" xfId="12" applyFont="1" applyAlignment="1">
      <alignment vertical="center" textRotation="255" shrinkToFit="1"/>
    </xf>
    <xf numFmtId="0" fontId="14" fillId="0" borderId="0" xfId="12" applyFont="1" applyAlignment="1">
      <alignment horizontal="left" vertical="center"/>
    </xf>
    <xf numFmtId="0" fontId="2" fillId="0" borderId="0" xfId="12" applyFont="1" applyAlignment="1">
      <alignment horizontal="left" vertical="center"/>
    </xf>
    <xf numFmtId="0" fontId="2" fillId="0" borderId="0" xfId="12" applyFont="1">
      <alignment vertical="center"/>
    </xf>
    <xf numFmtId="0" fontId="43" fillId="0" borderId="0" xfId="13" applyFont="1">
      <alignment vertical="center"/>
    </xf>
    <xf numFmtId="0" fontId="2" fillId="0" borderId="0" xfId="12" applyFont="1" applyAlignment="1">
      <alignment horizontal="right" vertical="center"/>
    </xf>
    <xf numFmtId="0" fontId="41" fillId="0" borderId="0" xfId="12" applyFont="1">
      <alignment vertical="center"/>
    </xf>
    <xf numFmtId="0" fontId="2" fillId="0" borderId="0" xfId="12" applyFont="1" applyAlignment="1">
      <alignment horizontal="center" vertical="center"/>
    </xf>
    <xf numFmtId="0" fontId="45" fillId="0" borderId="0" xfId="13" applyFont="1">
      <alignment vertical="center"/>
    </xf>
    <xf numFmtId="0" fontId="1" fillId="0" borderId="0" xfId="13" applyFont="1">
      <alignment vertical="center"/>
    </xf>
    <xf numFmtId="0" fontId="1" fillId="0" borderId="0" xfId="13" applyFont="1" applyAlignment="1">
      <alignment horizontal="right" vertical="center"/>
    </xf>
    <xf numFmtId="0" fontId="2" fillId="0" borderId="0" xfId="13" applyFont="1">
      <alignment vertical="center"/>
    </xf>
    <xf numFmtId="0" fontId="2" fillId="0" borderId="0" xfId="13" applyFont="1" applyAlignment="1">
      <alignment horizontal="right" vertical="center"/>
    </xf>
    <xf numFmtId="0" fontId="1" fillId="5" borderId="2" xfId="13" applyFont="1" applyFill="1" applyBorder="1">
      <alignment vertical="center"/>
    </xf>
    <xf numFmtId="0" fontId="1" fillId="5" borderId="1" xfId="13" applyFont="1" applyFill="1" applyBorder="1">
      <alignment vertical="center"/>
    </xf>
    <xf numFmtId="0" fontId="6" fillId="0" borderId="0" xfId="12" applyFont="1" applyAlignment="1">
      <alignment horizontal="center" vertical="center"/>
    </xf>
    <xf numFmtId="0" fontId="2" fillId="0" borderId="2" xfId="12" applyFont="1" applyBorder="1">
      <alignment vertical="center"/>
    </xf>
    <xf numFmtId="0" fontId="6" fillId="0" borderId="2" xfId="12" applyFont="1" applyBorder="1" applyAlignment="1">
      <alignment horizontal="center" vertical="center"/>
    </xf>
    <xf numFmtId="0" fontId="6" fillId="0" borderId="2" xfId="12" applyFont="1" applyBorder="1" applyAlignment="1">
      <alignment horizontal="center" vertical="center" wrapText="1"/>
    </xf>
    <xf numFmtId="176" fontId="6" fillId="0" borderId="2" xfId="12" applyNumberFormat="1" applyFont="1" applyBorder="1">
      <alignment vertical="center"/>
    </xf>
    <xf numFmtId="177" fontId="6" fillId="0" borderId="2" xfId="12" applyNumberFormat="1" applyFont="1" applyBorder="1">
      <alignment vertical="center"/>
    </xf>
    <xf numFmtId="0" fontId="6" fillId="7" borderId="2" xfId="12" applyFont="1" applyFill="1" applyBorder="1" applyAlignment="1">
      <alignment horizontal="left" vertical="center"/>
    </xf>
    <xf numFmtId="0" fontId="6" fillId="7" borderId="8" xfId="12" applyFont="1" applyFill="1" applyBorder="1" applyAlignment="1">
      <alignment horizontal="center" vertical="center"/>
    </xf>
    <xf numFmtId="0" fontId="6" fillId="9" borderId="2" xfId="12" applyFont="1" applyFill="1" applyBorder="1">
      <alignment vertical="center"/>
    </xf>
    <xf numFmtId="0" fontId="6" fillId="9" borderId="8" xfId="12" applyFont="1" applyFill="1" applyBorder="1">
      <alignment vertical="center"/>
    </xf>
    <xf numFmtId="0" fontId="6" fillId="8" borderId="2" xfId="12" applyFont="1" applyFill="1" applyBorder="1" applyAlignment="1">
      <alignment horizontal="right" vertical="center"/>
    </xf>
    <xf numFmtId="0" fontId="6" fillId="0" borderId="6" xfId="12" applyFont="1" applyBorder="1" applyAlignment="1">
      <alignment horizontal="right" vertical="center"/>
    </xf>
    <xf numFmtId="178" fontId="6" fillId="0" borderId="2" xfId="12" applyNumberFormat="1" applyFont="1" applyBorder="1" applyAlignment="1">
      <alignment horizontal="right" vertical="center"/>
    </xf>
    <xf numFmtId="0" fontId="6" fillId="0" borderId="2" xfId="12" applyFont="1" applyBorder="1" applyAlignment="1">
      <alignment horizontal="right" vertical="center"/>
    </xf>
    <xf numFmtId="0" fontId="6" fillId="8" borderId="1" xfId="12" applyFont="1" applyFill="1" applyBorder="1" applyAlignment="1">
      <alignment horizontal="right" vertical="center"/>
    </xf>
    <xf numFmtId="0" fontId="6" fillId="0" borderId="38" xfId="12" applyFont="1" applyBorder="1" applyAlignment="1">
      <alignment horizontal="right" vertical="center"/>
    </xf>
    <xf numFmtId="0" fontId="6" fillId="0" borderId="0" xfId="12" applyFont="1">
      <alignment vertical="center"/>
    </xf>
    <xf numFmtId="0" fontId="6" fillId="0" borderId="0" xfId="12" applyFont="1" applyAlignment="1">
      <alignment horizontal="left" vertical="center"/>
    </xf>
    <xf numFmtId="0" fontId="5" fillId="0" borderId="0" xfId="12" applyFont="1">
      <alignment vertical="center"/>
    </xf>
    <xf numFmtId="0" fontId="42" fillId="0" borderId="0" xfId="13">
      <alignment vertical="center"/>
    </xf>
    <xf numFmtId="0" fontId="6" fillId="0" borderId="8" xfId="14" applyFont="1" applyBorder="1" applyAlignment="1">
      <alignment horizontal="center" vertical="center"/>
    </xf>
    <xf numFmtId="0" fontId="6" fillId="0" borderId="2" xfId="14" applyFont="1" applyBorder="1" applyAlignment="1">
      <alignment horizontal="center" vertical="center"/>
    </xf>
    <xf numFmtId="0" fontId="47" fillId="0" borderId="0" xfId="14" applyFont="1" applyAlignment="1">
      <alignment horizontal="center" vertical="center"/>
    </xf>
    <xf numFmtId="0" fontId="2" fillId="0" borderId="0" xfId="14" applyFont="1" applyAlignment="1">
      <alignment horizontal="center" vertical="center"/>
    </xf>
    <xf numFmtId="0" fontId="48" fillId="0" borderId="0" xfId="12" applyFont="1" applyAlignment="1">
      <alignment horizontal="center" vertical="center"/>
    </xf>
    <xf numFmtId="0" fontId="48" fillId="0" borderId="0" xfId="14" applyFont="1" applyAlignment="1">
      <alignment horizontal="center" vertical="center"/>
    </xf>
    <xf numFmtId="0" fontId="48" fillId="0" borderId="0" xfId="12" applyFont="1">
      <alignment vertical="center"/>
    </xf>
    <xf numFmtId="0" fontId="47" fillId="0" borderId="0" xfId="12" applyFont="1">
      <alignment vertical="center"/>
    </xf>
    <xf numFmtId="0" fontId="47" fillId="0" borderId="0" xfId="12" applyFont="1" applyAlignment="1">
      <alignment horizontal="center" vertical="center"/>
    </xf>
    <xf numFmtId="0" fontId="6" fillId="0" borderId="0" xfId="12" applyFont="1" applyAlignment="1">
      <alignment vertical="center" textRotation="255" shrinkToFit="1"/>
    </xf>
    <xf numFmtId="0" fontId="6" fillId="0" borderId="2" xfId="12" applyFont="1" applyBorder="1" applyAlignment="1">
      <alignment vertical="center" textRotation="255" shrinkToFit="1"/>
    </xf>
    <xf numFmtId="0" fontId="22" fillId="0" borderId="0" xfId="15" applyFont="1">
      <alignment vertical="center"/>
    </xf>
    <xf numFmtId="0" fontId="54" fillId="0" borderId="0" xfId="15" applyFont="1" applyAlignment="1">
      <alignment horizontal="center" vertical="center"/>
    </xf>
    <xf numFmtId="0" fontId="22" fillId="0" borderId="0" xfId="15" applyFont="1" applyAlignment="1">
      <alignment horizontal="right" vertical="center"/>
    </xf>
    <xf numFmtId="0" fontId="22" fillId="0" borderId="0" xfId="15" applyFont="1" applyAlignment="1">
      <alignment horizontal="center" vertical="center"/>
    </xf>
    <xf numFmtId="0" fontId="28" fillId="0" borderId="0" xfId="10" applyAlignment="1">
      <alignment horizontal="left" vertical="top"/>
    </xf>
    <xf numFmtId="0" fontId="64" fillId="10" borderId="80" xfId="10" applyFont="1" applyFill="1" applyBorder="1" applyAlignment="1">
      <alignment horizontal="center" vertical="center" wrapText="1"/>
    </xf>
    <xf numFmtId="0" fontId="28" fillId="0" borderId="0" xfId="10" applyAlignment="1">
      <alignment horizontal="left" vertical="center" wrapText="1"/>
    </xf>
    <xf numFmtId="0" fontId="28" fillId="0" borderId="0" xfId="10" applyAlignment="1">
      <alignment horizontal="left" vertical="center"/>
    </xf>
    <xf numFmtId="0" fontId="66" fillId="10" borderId="80" xfId="10" applyFont="1" applyFill="1" applyBorder="1" applyAlignment="1">
      <alignment horizontal="left" vertical="center" wrapText="1"/>
    </xf>
    <xf numFmtId="0" fontId="64" fillId="10" borderId="80" xfId="10" applyFont="1" applyFill="1" applyBorder="1" applyAlignment="1">
      <alignment horizontal="left" vertical="center" wrapText="1"/>
    </xf>
    <xf numFmtId="1" fontId="68" fillId="0" borderId="80" xfId="10" applyNumberFormat="1" applyFont="1" applyBorder="1" applyAlignment="1">
      <alignment horizontal="right" vertical="top" shrinkToFit="1"/>
    </xf>
    <xf numFmtId="0" fontId="28" fillId="0" borderId="80" xfId="10" applyBorder="1" applyAlignment="1">
      <alignment horizontal="left" vertical="top" wrapText="1"/>
    </xf>
    <xf numFmtId="0" fontId="28" fillId="0" borderId="0" xfId="10" applyAlignment="1">
      <alignment horizontal="left" vertical="top" wrapText="1"/>
    </xf>
    <xf numFmtId="0" fontId="28" fillId="0" borderId="0" xfId="10" applyAlignment="1">
      <alignment vertical="top" wrapText="1"/>
    </xf>
    <xf numFmtId="0" fontId="7" fillId="0" borderId="0" xfId="16"/>
    <xf numFmtId="0" fontId="71" fillId="0" borderId="0" xfId="16" applyFont="1"/>
    <xf numFmtId="0" fontId="74" fillId="0" borderId="0" xfId="16" applyFont="1"/>
    <xf numFmtId="0" fontId="72" fillId="0" borderId="0" xfId="16" applyFont="1"/>
    <xf numFmtId="0" fontId="76" fillId="0" borderId="0" xfId="16" applyFont="1" applyAlignment="1">
      <alignment vertical="center"/>
    </xf>
    <xf numFmtId="0" fontId="72" fillId="0" borderId="0" xfId="16" applyFont="1" applyAlignment="1">
      <alignment vertical="center"/>
    </xf>
    <xf numFmtId="0" fontId="76" fillId="0" borderId="0" xfId="16" applyFont="1"/>
    <xf numFmtId="0" fontId="77" fillId="0" borderId="0" xfId="17">
      <alignment vertical="center"/>
    </xf>
    <xf numFmtId="0" fontId="78" fillId="0" borderId="0" xfId="17" applyFont="1">
      <alignment vertical="center"/>
    </xf>
    <xf numFmtId="0" fontId="1" fillId="0" borderId="0" xfId="17" applyFont="1">
      <alignment vertical="center"/>
    </xf>
    <xf numFmtId="0" fontId="81" fillId="0" borderId="87" xfId="17" applyFont="1" applyBorder="1" applyAlignment="1">
      <alignment horizontal="center" vertical="center" wrapText="1"/>
    </xf>
    <xf numFmtId="0" fontId="1" fillId="0" borderId="89" xfId="17" applyFont="1" applyBorder="1" applyAlignment="1">
      <alignment horizontal="center" vertical="center" wrapText="1"/>
    </xf>
    <xf numFmtId="0" fontId="1" fillId="0" borderId="90" xfId="17" applyFont="1" applyBorder="1" applyAlignment="1">
      <alignment horizontal="center" vertical="center" wrapText="1"/>
    </xf>
    <xf numFmtId="0" fontId="1" fillId="0" borderId="91" xfId="17" applyFont="1" applyBorder="1" applyAlignment="1">
      <alignment horizontal="center" vertical="center" wrapText="1"/>
    </xf>
    <xf numFmtId="0" fontId="78" fillId="0" borderId="44" xfId="17" applyFont="1" applyBorder="1">
      <alignment vertical="center"/>
    </xf>
    <xf numFmtId="0" fontId="1" fillId="0" borderId="42" xfId="17" applyFont="1" applyBorder="1" applyAlignment="1">
      <alignment horizontal="center" vertical="center" wrapText="1"/>
    </xf>
    <xf numFmtId="0" fontId="78" fillId="0" borderId="45" xfId="17" applyFont="1" applyBorder="1">
      <alignment vertical="center"/>
    </xf>
    <xf numFmtId="0" fontId="1" fillId="0" borderId="93" xfId="17" applyFont="1" applyBorder="1" applyAlignment="1">
      <alignment horizontal="center" vertical="center" wrapText="1"/>
    </xf>
    <xf numFmtId="0" fontId="77" fillId="0" borderId="44" xfId="17" applyBorder="1">
      <alignment vertical="center"/>
    </xf>
    <xf numFmtId="0" fontId="81" fillId="0" borderId="41" xfId="17" applyFont="1" applyBorder="1" applyAlignment="1">
      <alignment horizontal="center" vertical="center" wrapText="1"/>
    </xf>
    <xf numFmtId="0" fontId="77" fillId="0" borderId="45" xfId="17" applyBorder="1">
      <alignment vertical="center"/>
    </xf>
    <xf numFmtId="0" fontId="1" fillId="0" borderId="87" xfId="17" applyFont="1" applyBorder="1" applyAlignment="1">
      <alignment horizontal="center" vertical="center" wrapText="1"/>
    </xf>
    <xf numFmtId="0" fontId="1" fillId="0" borderId="89" xfId="17" applyFont="1" applyBorder="1" applyAlignment="1">
      <alignment horizontal="left" vertical="center" wrapText="1"/>
    </xf>
    <xf numFmtId="0" fontId="1" fillId="0" borderId="90" xfId="17" applyFont="1" applyBorder="1" applyAlignment="1">
      <alignment horizontal="left" vertical="center" wrapText="1"/>
    </xf>
    <xf numFmtId="0" fontId="81" fillId="0" borderId="91" xfId="17" applyFont="1" applyBorder="1" applyAlignment="1">
      <alignment horizontal="center" vertical="center" wrapText="1"/>
    </xf>
    <xf numFmtId="0" fontId="81" fillId="0" borderId="89" xfId="17" applyFont="1" applyBorder="1" applyAlignment="1">
      <alignment horizontal="center" vertical="center" wrapText="1"/>
    </xf>
    <xf numFmtId="0" fontId="81" fillId="0" borderId="90" xfId="17" applyFont="1" applyBorder="1" applyAlignment="1">
      <alignment horizontal="center" vertical="center" wrapText="1"/>
    </xf>
    <xf numFmtId="0" fontId="1" fillId="0" borderId="89" xfId="17" applyFont="1" applyBorder="1" applyAlignment="1">
      <alignment horizontal="left" vertical="center"/>
    </xf>
    <xf numFmtId="49" fontId="13" fillId="11" borderId="38" xfId="1" applyNumberFormat="1" applyFont="1" applyFill="1" applyBorder="1" applyAlignment="1">
      <alignment horizontal="center" vertical="center"/>
    </xf>
    <xf numFmtId="49" fontId="13" fillId="11" borderId="94" xfId="1" applyNumberFormat="1" applyFont="1" applyFill="1" applyBorder="1" applyAlignment="1">
      <alignment horizontal="center" vertical="center"/>
    </xf>
    <xf numFmtId="0" fontId="13" fillId="3" borderId="38" xfId="1" applyFont="1" applyFill="1" applyBorder="1" applyAlignment="1">
      <alignment horizontal="center" vertical="center"/>
    </xf>
    <xf numFmtId="179" fontId="13" fillId="0" borderId="4" xfId="1" applyNumberFormat="1" applyFont="1" applyBorder="1">
      <alignment vertical="center"/>
    </xf>
    <xf numFmtId="179" fontId="13" fillId="0" borderId="4" xfId="1" applyNumberFormat="1" applyFont="1" applyBorder="1" applyAlignment="1">
      <alignment vertical="center" shrinkToFit="1"/>
    </xf>
    <xf numFmtId="179" fontId="13" fillId="0" borderId="3" xfId="1" applyNumberFormat="1" applyFont="1" applyBorder="1" applyAlignment="1">
      <alignment vertical="center" shrinkToFit="1"/>
    </xf>
    <xf numFmtId="0" fontId="7" fillId="0" borderId="0" xfId="5"/>
    <xf numFmtId="0" fontId="7" fillId="0" borderId="0" xfId="5" applyAlignment="1">
      <alignment vertical="center"/>
    </xf>
    <xf numFmtId="0" fontId="22" fillId="0" borderId="0" xfId="5" applyFont="1" applyAlignment="1">
      <alignment vertical="center"/>
    </xf>
    <xf numFmtId="0" fontId="7" fillId="0" borderId="0" xfId="5" applyAlignment="1">
      <alignment horizontal="center" vertical="center"/>
    </xf>
    <xf numFmtId="180" fontId="7" fillId="0" borderId="0" xfId="5" applyNumberFormat="1" applyAlignment="1">
      <alignment vertical="center"/>
    </xf>
    <xf numFmtId="0" fontId="55" fillId="0" borderId="0" xfId="5" applyFont="1" applyAlignment="1">
      <alignment vertical="center"/>
    </xf>
    <xf numFmtId="0" fontId="84" fillId="0" borderId="0" xfId="5" applyFont="1" applyAlignment="1">
      <alignment vertical="center"/>
    </xf>
    <xf numFmtId="0" fontId="5" fillId="0" borderId="0" xfId="18" applyFont="1" applyAlignment="1">
      <alignment vertical="center"/>
    </xf>
    <xf numFmtId="49" fontId="13" fillId="6" borderId="17" xfId="1" applyNumberFormat="1" applyFont="1" applyFill="1" applyBorder="1">
      <alignment vertical="center"/>
    </xf>
    <xf numFmtId="0" fontId="29" fillId="6" borderId="2" xfId="10" applyFont="1" applyFill="1" applyBorder="1" applyAlignment="1">
      <alignment horizontal="center" vertical="center"/>
    </xf>
    <xf numFmtId="0" fontId="29" fillId="0" borderId="38" xfId="10" applyFont="1" applyBorder="1" applyAlignment="1">
      <alignment horizontal="center" vertical="center"/>
    </xf>
    <xf numFmtId="0" fontId="42" fillId="0" borderId="0" xfId="19" applyAlignment="1">
      <alignment horizontal="right" vertical="center"/>
    </xf>
    <xf numFmtId="0" fontId="85" fillId="0" borderId="0" xfId="19" applyFont="1">
      <alignment vertical="center"/>
    </xf>
    <xf numFmtId="0" fontId="86" fillId="0" borderId="0" xfId="19" applyFont="1">
      <alignment vertical="center"/>
    </xf>
    <xf numFmtId="0" fontId="86" fillId="0" borderId="0" xfId="19" applyFont="1" applyAlignment="1">
      <alignment horizontal="right" vertical="center"/>
    </xf>
    <xf numFmtId="0" fontId="42" fillId="0" borderId="0" xfId="19">
      <alignment vertical="center"/>
    </xf>
    <xf numFmtId="0" fontId="42" fillId="0" borderId="0" xfId="19" applyAlignment="1">
      <alignment horizontal="left" vertical="center" wrapText="1"/>
    </xf>
    <xf numFmtId="0" fontId="42" fillId="0" borderId="0" xfId="19" applyAlignment="1">
      <alignment horizontal="center" vertical="center"/>
    </xf>
    <xf numFmtId="0" fontId="42" fillId="4" borderId="2" xfId="19" applyFill="1" applyBorder="1" applyAlignment="1">
      <alignment vertical="center" wrapText="1"/>
    </xf>
    <xf numFmtId="0" fontId="42" fillId="0" borderId="2" xfId="19" applyBorder="1" applyAlignment="1">
      <alignment horizontal="center" vertical="center"/>
    </xf>
    <xf numFmtId="0" fontId="42" fillId="4" borderId="21" xfId="19" applyFill="1" applyBorder="1" applyAlignment="1">
      <alignment horizontal="left" vertical="center" wrapText="1"/>
    </xf>
    <xf numFmtId="0" fontId="43" fillId="0" borderId="21" xfId="19" applyFont="1" applyBorder="1" applyAlignment="1">
      <alignment horizontal="center" vertical="center" wrapText="1"/>
    </xf>
    <xf numFmtId="0" fontId="42" fillId="0" borderId="2" xfId="19" applyBorder="1" applyAlignment="1">
      <alignment vertical="center" wrapText="1"/>
    </xf>
    <xf numFmtId="0" fontId="43" fillId="0" borderId="2" xfId="19" applyFont="1" applyBorder="1" applyAlignment="1">
      <alignment vertical="center" wrapText="1"/>
    </xf>
    <xf numFmtId="0" fontId="1" fillId="0" borderId="0" xfId="17" applyFont="1" applyAlignment="1">
      <alignment horizontal="left" vertical="center"/>
    </xf>
    <xf numFmtId="0" fontId="1" fillId="0" borderId="0" xfId="17" applyFont="1" applyAlignment="1">
      <alignment horizontal="left" vertical="center" wrapText="1"/>
    </xf>
    <xf numFmtId="0" fontId="81" fillId="0" borderId="0" xfId="17" applyFont="1" applyAlignment="1">
      <alignment horizontal="center" vertical="center" wrapText="1"/>
    </xf>
    <xf numFmtId="0" fontId="1" fillId="0" borderId="0" xfId="17" applyFont="1" applyAlignment="1">
      <alignment horizontal="center" vertical="center" wrapText="1"/>
    </xf>
    <xf numFmtId="0" fontId="45" fillId="0" borderId="0" xfId="17" applyFont="1">
      <alignment vertical="center"/>
    </xf>
    <xf numFmtId="0" fontId="82" fillId="0" borderId="0" xfId="17" applyFont="1" applyAlignment="1">
      <alignment vertical="center" wrapText="1"/>
    </xf>
    <xf numFmtId="0" fontId="1" fillId="0" borderId="0" xfId="17" applyFont="1" applyAlignment="1">
      <alignment vertical="center" wrapText="1"/>
    </xf>
    <xf numFmtId="0" fontId="83" fillId="0" borderId="0" xfId="17" applyFont="1" applyAlignment="1">
      <alignment vertical="center" wrapText="1"/>
    </xf>
    <xf numFmtId="0" fontId="82" fillId="0" borderId="0" xfId="17" applyFont="1">
      <alignment vertical="center"/>
    </xf>
    <xf numFmtId="0" fontId="45" fillId="0" borderId="0" xfId="17" applyFont="1" applyAlignment="1">
      <alignment vertical="center" wrapText="1"/>
    </xf>
    <xf numFmtId="0" fontId="79" fillId="0" borderId="0" xfId="17" applyFont="1" applyAlignment="1">
      <alignment vertical="center" wrapText="1"/>
    </xf>
    <xf numFmtId="0" fontId="87" fillId="0" borderId="0" xfId="19" applyFont="1" applyAlignment="1">
      <alignment horizontal="center" vertical="center"/>
    </xf>
    <xf numFmtId="0" fontId="88" fillId="0" borderId="0" xfId="19" applyFont="1" applyAlignment="1">
      <alignment horizontal="left" vertical="center" wrapText="1"/>
    </xf>
    <xf numFmtId="0" fontId="88" fillId="0" borderId="0" xfId="19" applyFont="1" applyAlignment="1">
      <alignment horizontal="left" vertical="center"/>
    </xf>
    <xf numFmtId="49" fontId="42" fillId="0" borderId="2" xfId="19" applyNumberFormat="1" applyBorder="1" applyAlignment="1">
      <alignment horizontal="center" vertical="center" wrapText="1"/>
    </xf>
    <xf numFmtId="0" fontId="42" fillId="0" borderId="2" xfId="19" applyBorder="1" applyAlignment="1">
      <alignment horizontal="center" vertical="center" textRotation="255"/>
    </xf>
    <xf numFmtId="0" fontId="42" fillId="0" borderId="2" xfId="19" applyBorder="1" applyAlignment="1">
      <alignment horizontal="center" vertical="center" wrapText="1"/>
    </xf>
    <xf numFmtId="0" fontId="42" fillId="0" borderId="21" xfId="19" applyBorder="1" applyAlignment="1">
      <alignment horizontal="left" vertical="center" wrapText="1"/>
    </xf>
    <xf numFmtId="0" fontId="42" fillId="0" borderId="1" xfId="19" applyBorder="1" applyAlignment="1">
      <alignment horizontal="left" vertical="center" wrapText="1"/>
    </xf>
    <xf numFmtId="0" fontId="43" fillId="0" borderId="10" xfId="19" applyFont="1" applyBorder="1" applyAlignment="1">
      <alignment horizontal="center" vertical="center" wrapText="1"/>
    </xf>
    <xf numFmtId="0" fontId="43" fillId="0" borderId="15" xfId="19" applyFont="1" applyBorder="1" applyAlignment="1">
      <alignment horizontal="center" vertical="center" wrapText="1"/>
    </xf>
    <xf numFmtId="0" fontId="42" fillId="0" borderId="21" xfId="19" applyBorder="1" applyAlignment="1">
      <alignment horizontal="center" vertical="center" wrapText="1"/>
    </xf>
    <xf numFmtId="0" fontId="42" fillId="0" borderId="1" xfId="19" applyBorder="1" applyAlignment="1">
      <alignment horizontal="center" vertical="center" wrapText="1"/>
    </xf>
    <xf numFmtId="0" fontId="86" fillId="0" borderId="21" xfId="19" applyFont="1" applyBorder="1" applyAlignment="1">
      <alignment horizontal="center" vertical="center" wrapText="1"/>
    </xf>
    <xf numFmtId="0" fontId="86" fillId="0" borderId="1" xfId="19" applyFont="1" applyBorder="1" applyAlignment="1">
      <alignment horizontal="center" vertical="center"/>
    </xf>
    <xf numFmtId="0" fontId="43" fillId="0" borderId="9" xfId="19" applyFont="1" applyBorder="1" applyAlignment="1">
      <alignment horizontal="center" vertical="center" wrapText="1"/>
    </xf>
    <xf numFmtId="0" fontId="43" fillId="0" borderId="1" xfId="19" applyFont="1" applyBorder="1" applyAlignment="1">
      <alignment horizontal="center" vertical="center" wrapText="1"/>
    </xf>
    <xf numFmtId="0" fontId="86" fillId="0" borderId="21" xfId="19" applyFont="1" applyBorder="1" applyAlignment="1">
      <alignment horizontal="center" vertical="center"/>
    </xf>
    <xf numFmtId="0" fontId="42" fillId="0" borderId="11" xfId="19" applyBorder="1" applyAlignment="1">
      <alignment horizontal="left" vertical="center" wrapText="1"/>
    </xf>
    <xf numFmtId="0" fontId="42" fillId="0" borderId="11" xfId="19" applyBorder="1" applyAlignment="1">
      <alignment horizontal="left" vertical="center"/>
    </xf>
    <xf numFmtId="0" fontId="86" fillId="0" borderId="9" xfId="19" applyFont="1" applyBorder="1" applyAlignment="1">
      <alignment horizontal="center" vertical="center"/>
    </xf>
    <xf numFmtId="0" fontId="43" fillId="0" borderId="21" xfId="19" applyFont="1" applyBorder="1" applyAlignment="1">
      <alignment horizontal="left" vertical="center" wrapText="1"/>
    </xf>
    <xf numFmtId="0" fontId="43" fillId="0" borderId="9" xfId="19" applyFont="1" applyBorder="1" applyAlignment="1">
      <alignment horizontal="left" vertical="center" wrapText="1"/>
    </xf>
    <xf numFmtId="0" fontId="43" fillId="0" borderId="21" xfId="19" applyFont="1" applyBorder="1" applyAlignment="1">
      <alignment horizontal="center" vertical="center" wrapText="1"/>
    </xf>
    <xf numFmtId="49" fontId="13" fillId="0" borderId="0" xfId="1" applyNumberFormat="1" applyFont="1" applyAlignment="1">
      <alignment horizontal="left" vertical="top" wrapText="1"/>
    </xf>
    <xf numFmtId="49" fontId="13" fillId="0" borderId="0" xfId="1" applyNumberFormat="1" applyFont="1" applyAlignment="1">
      <alignment vertical="top" wrapText="1" shrinkToFit="1"/>
    </xf>
    <xf numFmtId="0" fontId="13" fillId="0" borderId="0" xfId="1" applyFont="1" applyAlignment="1">
      <alignment vertical="top" wrapText="1" shrinkToFit="1"/>
    </xf>
    <xf numFmtId="49" fontId="13" fillId="12" borderId="0" xfId="1" applyNumberFormat="1" applyFont="1" applyFill="1" applyAlignment="1">
      <alignment horizontal="left" vertical="top" wrapText="1"/>
    </xf>
    <xf numFmtId="0" fontId="7" fillId="0" borderId="0" xfId="7" applyFont="1" applyAlignment="1">
      <alignment horizontal="left" vertical="center"/>
    </xf>
    <xf numFmtId="49" fontId="13" fillId="0" borderId="8" xfId="1" applyNumberFormat="1" applyFont="1" applyBorder="1" applyAlignment="1">
      <alignment vertical="center" shrinkToFit="1"/>
    </xf>
    <xf numFmtId="49" fontId="13" fillId="0" borderId="6" xfId="1" applyNumberFormat="1" applyFont="1" applyBorder="1" applyAlignment="1">
      <alignment vertical="center" shrinkToFit="1"/>
    </xf>
    <xf numFmtId="49" fontId="8" fillId="0" borderId="8" xfId="1" applyNumberFormat="1" applyFont="1" applyBorder="1" applyAlignment="1">
      <alignment vertical="center" wrapText="1"/>
    </xf>
    <xf numFmtId="49" fontId="8" fillId="0" borderId="7" xfId="1" applyNumberFormat="1" applyFont="1" applyBorder="1" applyAlignment="1">
      <alignment vertical="center" wrapText="1"/>
    </xf>
    <xf numFmtId="49" fontId="8" fillId="0" borderId="6" xfId="1" applyNumberFormat="1" applyFont="1" applyBorder="1" applyAlignment="1">
      <alignment vertical="center" wrapText="1"/>
    </xf>
    <xf numFmtId="49" fontId="13" fillId="3" borderId="21" xfId="1" applyNumberFormat="1" applyFont="1" applyFill="1" applyBorder="1" applyAlignment="1">
      <alignment horizontal="center" vertical="center" textRotation="255"/>
    </xf>
    <xf numFmtId="49" fontId="13" fillId="3" borderId="9" xfId="1" applyNumberFormat="1" applyFont="1" applyFill="1" applyBorder="1" applyAlignment="1">
      <alignment horizontal="center" vertical="center" textRotation="255"/>
    </xf>
    <xf numFmtId="49" fontId="13" fillId="3" borderId="1" xfId="1" applyNumberFormat="1" applyFont="1" applyFill="1" applyBorder="1" applyAlignment="1">
      <alignment horizontal="center" vertical="center" textRotation="255"/>
    </xf>
    <xf numFmtId="0" fontId="13" fillId="3" borderId="8" xfId="0" applyFont="1" applyFill="1" applyBorder="1">
      <alignment vertical="center"/>
    </xf>
    <xf numFmtId="0" fontId="13" fillId="3" borderId="7" xfId="0" applyFont="1" applyFill="1" applyBorder="1">
      <alignment vertical="center"/>
    </xf>
    <xf numFmtId="0" fontId="13" fillId="3" borderId="6" xfId="0" applyFont="1" applyFill="1" applyBorder="1">
      <alignment vertical="center"/>
    </xf>
    <xf numFmtId="49" fontId="13" fillId="4" borderId="17" xfId="1" applyNumberFormat="1" applyFont="1" applyFill="1" applyBorder="1">
      <alignment vertical="center"/>
    </xf>
    <xf numFmtId="49" fontId="13" fillId="4" borderId="11" xfId="1" applyNumberFormat="1" applyFont="1" applyFill="1" applyBorder="1">
      <alignment vertical="center"/>
    </xf>
    <xf numFmtId="49" fontId="13" fillId="4" borderId="10" xfId="1" applyNumberFormat="1" applyFont="1" applyFill="1" applyBorder="1">
      <alignment vertical="center"/>
    </xf>
    <xf numFmtId="49" fontId="13" fillId="4" borderId="2" xfId="1" applyNumberFormat="1" applyFont="1" applyFill="1" applyBorder="1" applyAlignment="1">
      <alignment horizontal="center" vertical="center"/>
    </xf>
    <xf numFmtId="49" fontId="13" fillId="0" borderId="34" xfId="1" applyNumberFormat="1" applyFont="1" applyBorder="1" applyAlignment="1">
      <alignment horizontal="center" vertical="center" shrinkToFit="1"/>
    </xf>
    <xf numFmtId="49" fontId="13" fillId="0" borderId="35" xfId="1" applyNumberFormat="1" applyFont="1" applyBorder="1" applyAlignment="1">
      <alignment horizontal="center" vertical="center" shrinkToFit="1"/>
    </xf>
    <xf numFmtId="49" fontId="13" fillId="0" borderId="36" xfId="1" applyNumberFormat="1" applyFont="1" applyBorder="1" applyAlignment="1">
      <alignment horizontal="center" vertical="center" shrinkToFit="1"/>
    </xf>
    <xf numFmtId="0" fontId="11" fillId="3" borderId="2" xfId="1" applyFont="1" applyFill="1" applyBorder="1" applyAlignment="1">
      <alignment horizontal="center" vertical="center" wrapText="1" shrinkToFit="1"/>
    </xf>
    <xf numFmtId="49" fontId="13" fillId="4" borderId="17" xfId="1" applyNumberFormat="1" applyFont="1" applyFill="1" applyBorder="1" applyAlignment="1">
      <alignment horizontal="center" vertical="center"/>
    </xf>
    <xf numFmtId="49" fontId="13" fillId="4" borderId="11" xfId="1" applyNumberFormat="1" applyFont="1" applyFill="1" applyBorder="1" applyAlignment="1">
      <alignment horizontal="center" vertical="center"/>
    </xf>
    <xf numFmtId="49" fontId="13" fillId="4" borderId="10" xfId="1" applyNumberFormat="1" applyFont="1" applyFill="1" applyBorder="1" applyAlignment="1">
      <alignment horizontal="center" vertical="center"/>
    </xf>
    <xf numFmtId="49" fontId="13" fillId="6" borderId="8" xfId="1" applyNumberFormat="1" applyFont="1" applyFill="1" applyBorder="1" applyAlignment="1">
      <alignment horizontal="center" vertical="center" shrinkToFit="1"/>
    </xf>
    <xf numFmtId="49" fontId="13" fillId="6" borderId="7" xfId="1" applyNumberFormat="1" applyFont="1" applyFill="1" applyBorder="1" applyAlignment="1">
      <alignment horizontal="center" vertical="center" shrinkToFit="1"/>
    </xf>
    <xf numFmtId="49" fontId="13" fillId="6" borderId="6" xfId="1" applyNumberFormat="1" applyFont="1" applyFill="1" applyBorder="1" applyAlignment="1">
      <alignment horizontal="center" vertical="center" shrinkToFit="1"/>
    </xf>
    <xf numFmtId="49" fontId="13" fillId="4" borderId="8" xfId="1" applyNumberFormat="1" applyFont="1" applyFill="1" applyBorder="1" applyAlignment="1">
      <alignment horizontal="center" vertical="center" shrinkToFit="1"/>
    </xf>
    <xf numFmtId="49" fontId="13" fillId="4" borderId="7" xfId="1" applyNumberFormat="1" applyFont="1" applyFill="1" applyBorder="1" applyAlignment="1">
      <alignment horizontal="center" vertical="center" shrinkToFit="1"/>
    </xf>
    <xf numFmtId="0" fontId="16" fillId="4" borderId="7" xfId="0" applyFont="1" applyFill="1" applyBorder="1" applyAlignment="1">
      <alignment vertical="center" shrinkToFit="1"/>
    </xf>
    <xf numFmtId="0" fontId="16" fillId="4" borderId="6" xfId="0" applyFont="1" applyFill="1" applyBorder="1" applyAlignment="1">
      <alignment vertical="center" shrinkToFit="1"/>
    </xf>
    <xf numFmtId="49" fontId="13" fillId="0" borderId="0" xfId="1" applyNumberFormat="1" applyFont="1" applyAlignment="1">
      <alignment vertical="top" wrapText="1"/>
    </xf>
    <xf numFmtId="49" fontId="13" fillId="0" borderId="7" xfId="1" applyNumberFormat="1" applyFont="1" applyBorder="1" applyAlignment="1">
      <alignment vertical="center" shrinkToFit="1"/>
    </xf>
    <xf numFmtId="49" fontId="13" fillId="11" borderId="34" xfId="1" applyNumberFormat="1" applyFont="1" applyFill="1" applyBorder="1" applyAlignment="1">
      <alignment horizontal="center" vertical="center" shrinkToFit="1"/>
    </xf>
    <xf numFmtId="49" fontId="13" fillId="11" borderId="36" xfId="1" applyNumberFormat="1" applyFont="1" applyFill="1" applyBorder="1" applyAlignment="1">
      <alignment horizontal="center" vertical="center" shrinkToFit="1"/>
    </xf>
    <xf numFmtId="0" fontId="13" fillId="0" borderId="7" xfId="1" applyFont="1" applyBorder="1" applyAlignment="1">
      <alignment vertical="center" shrinkToFit="1"/>
    </xf>
    <xf numFmtId="49" fontId="11" fillId="0" borderId="6" xfId="1" applyNumberFormat="1" applyFont="1" applyBorder="1" applyAlignment="1">
      <alignment vertical="center" wrapText="1"/>
    </xf>
    <xf numFmtId="49" fontId="13" fillId="0" borderId="17" xfId="1" applyNumberFormat="1" applyFont="1" applyBorder="1" applyAlignment="1">
      <alignment horizontal="center" vertical="center"/>
    </xf>
    <xf numFmtId="49" fontId="13" fillId="0" borderId="11" xfId="1" applyNumberFormat="1" applyFont="1" applyBorder="1" applyAlignment="1">
      <alignment horizontal="center" vertical="center"/>
    </xf>
    <xf numFmtId="49" fontId="13" fillId="0" borderId="10" xfId="1" applyNumberFormat="1" applyFont="1" applyBorder="1" applyAlignment="1">
      <alignment horizontal="center" vertical="center"/>
    </xf>
    <xf numFmtId="49" fontId="11" fillId="0" borderId="11" xfId="1" applyNumberFormat="1" applyFont="1" applyBorder="1" applyAlignment="1">
      <alignment vertical="center" wrapText="1"/>
    </xf>
    <xf numFmtId="49" fontId="11" fillId="0" borderId="0" xfId="1" applyNumberFormat="1" applyFont="1" applyAlignment="1">
      <alignment vertical="center" wrapText="1"/>
    </xf>
    <xf numFmtId="49" fontId="11" fillId="0" borderId="13" xfId="1" applyNumberFormat="1" applyFont="1" applyBorder="1" applyAlignment="1">
      <alignment vertical="center" wrapText="1"/>
    </xf>
    <xf numFmtId="49" fontId="8" fillId="0" borderId="13" xfId="1" applyNumberFormat="1" applyFont="1" applyBorder="1">
      <alignment vertical="center"/>
    </xf>
    <xf numFmtId="49" fontId="13" fillId="0" borderId="21" xfId="1" applyNumberFormat="1" applyFont="1" applyBorder="1" applyAlignment="1">
      <alignment horizontal="center" vertical="center" textRotation="255" wrapText="1"/>
    </xf>
    <xf numFmtId="49" fontId="13" fillId="0" borderId="9" xfId="1" applyNumberFormat="1" applyFont="1" applyBorder="1" applyAlignment="1">
      <alignment horizontal="center" vertical="center" textRotation="255" wrapText="1"/>
    </xf>
    <xf numFmtId="49" fontId="13" fillId="0" borderId="1" xfId="1" applyNumberFormat="1" applyFont="1" applyBorder="1" applyAlignment="1">
      <alignment horizontal="center" vertical="center" textRotation="255" wrapText="1"/>
    </xf>
    <xf numFmtId="49" fontId="13" fillId="4" borderId="8" xfId="1" applyNumberFormat="1" applyFont="1" applyFill="1" applyBorder="1" applyAlignment="1">
      <alignment vertical="center" shrinkToFit="1"/>
    </xf>
    <xf numFmtId="49" fontId="13" fillId="4" borderId="6" xfId="1" applyNumberFormat="1" applyFont="1" applyFill="1" applyBorder="1" applyAlignment="1">
      <alignment vertical="center" shrinkToFit="1"/>
    </xf>
    <xf numFmtId="49" fontId="7" fillId="0" borderId="0" xfId="1" applyNumberFormat="1" applyFont="1" applyAlignment="1">
      <alignment horizontal="center" vertical="center" shrinkToFit="1"/>
    </xf>
    <xf numFmtId="49" fontId="7" fillId="0" borderId="0" xfId="1" applyNumberFormat="1" applyFont="1" applyAlignment="1">
      <alignment vertical="center" shrinkToFit="1"/>
    </xf>
    <xf numFmtId="49" fontId="13" fillId="3" borderId="17" xfId="1" applyNumberFormat="1" applyFont="1" applyFill="1" applyBorder="1">
      <alignment vertical="center"/>
    </xf>
    <xf numFmtId="49" fontId="13" fillId="3" borderId="10" xfId="1" applyNumberFormat="1" applyFont="1" applyFill="1" applyBorder="1">
      <alignment vertical="center"/>
    </xf>
    <xf numFmtId="49" fontId="13" fillId="3" borderId="14" xfId="1" applyNumberFormat="1" applyFont="1" applyFill="1" applyBorder="1">
      <alignment vertical="center"/>
    </xf>
    <xf numFmtId="49" fontId="13" fillId="3" borderId="15" xfId="1" applyNumberFormat="1" applyFont="1" applyFill="1" applyBorder="1">
      <alignment vertical="center"/>
    </xf>
    <xf numFmtId="49" fontId="18" fillId="3" borderId="17" xfId="1" applyNumberFormat="1" applyFont="1" applyFill="1" applyBorder="1" applyAlignment="1">
      <alignment vertical="center" wrapText="1"/>
    </xf>
    <xf numFmtId="49" fontId="18" fillId="3" borderId="10" xfId="1" applyNumberFormat="1" applyFont="1" applyFill="1" applyBorder="1" applyAlignment="1">
      <alignment vertical="center" wrapText="1"/>
    </xf>
    <xf numFmtId="49" fontId="18" fillId="3" borderId="14" xfId="1" applyNumberFormat="1" applyFont="1" applyFill="1" applyBorder="1" applyAlignment="1">
      <alignment vertical="center" wrapText="1"/>
    </xf>
    <xf numFmtId="49" fontId="18" fillId="3" borderId="15" xfId="1" applyNumberFormat="1" applyFont="1" applyFill="1" applyBorder="1" applyAlignment="1">
      <alignment vertical="center" wrapText="1"/>
    </xf>
    <xf numFmtId="49" fontId="13" fillId="3" borderId="8" xfId="1" applyNumberFormat="1" applyFont="1" applyFill="1" applyBorder="1" applyAlignment="1">
      <alignment horizontal="center" vertical="center" wrapText="1"/>
    </xf>
    <xf numFmtId="49" fontId="13" fillId="3" borderId="7" xfId="1" applyNumberFormat="1" applyFont="1" applyFill="1" applyBorder="1" applyAlignment="1">
      <alignment horizontal="center" vertical="center" wrapText="1"/>
    </xf>
    <xf numFmtId="49" fontId="13" fillId="3" borderId="6" xfId="1" applyNumberFormat="1" applyFont="1" applyFill="1" applyBorder="1" applyAlignment="1">
      <alignment horizontal="center" vertical="center" wrapText="1"/>
    </xf>
    <xf numFmtId="49" fontId="13" fillId="0" borderId="11" xfId="1" applyNumberFormat="1" applyFont="1" applyBorder="1">
      <alignment vertical="center"/>
    </xf>
    <xf numFmtId="49" fontId="13" fillId="0" borderId="11" xfId="1" applyNumberFormat="1" applyFont="1" applyBorder="1" applyAlignment="1">
      <alignment horizontal="center" vertical="center" shrinkToFit="1"/>
    </xf>
    <xf numFmtId="49" fontId="13" fillId="0" borderId="10" xfId="1" applyNumberFormat="1" applyFont="1" applyBorder="1" applyAlignment="1">
      <alignment horizontal="center" vertical="center" shrinkToFit="1"/>
    </xf>
    <xf numFmtId="49" fontId="13" fillId="0" borderId="13" xfId="1" applyNumberFormat="1" applyFont="1" applyBorder="1" applyAlignment="1">
      <alignment horizontal="center" vertical="center" shrinkToFit="1"/>
    </xf>
    <xf numFmtId="49" fontId="13" fillId="0" borderId="15" xfId="1" applyNumberFormat="1" applyFont="1" applyBorder="1" applyAlignment="1">
      <alignment horizontal="center" vertical="center" shrinkToFit="1"/>
    </xf>
    <xf numFmtId="49" fontId="13" fillId="0" borderId="0" xfId="1" applyNumberFormat="1" applyFont="1" applyAlignment="1">
      <alignment vertical="center" shrinkToFit="1"/>
    </xf>
    <xf numFmtId="49" fontId="13" fillId="0" borderId="12" xfId="1" applyNumberFormat="1" applyFont="1" applyBorder="1" applyAlignment="1">
      <alignment vertical="center" shrinkToFit="1"/>
    </xf>
    <xf numFmtId="49" fontId="13" fillId="0" borderId="14" xfId="1" applyNumberFormat="1" applyFont="1" applyBorder="1" applyAlignment="1">
      <alignment vertical="center" shrinkToFit="1"/>
    </xf>
    <xf numFmtId="0" fontId="13" fillId="0" borderId="13" xfId="1" applyFont="1" applyBorder="1" applyAlignment="1">
      <alignment vertical="center" shrinkToFit="1"/>
    </xf>
    <xf numFmtId="49" fontId="13" fillId="3" borderId="16" xfId="1" applyNumberFormat="1" applyFont="1" applyFill="1" applyBorder="1">
      <alignment vertical="center"/>
    </xf>
    <xf numFmtId="49" fontId="13" fillId="3" borderId="12" xfId="1" applyNumberFormat="1" applyFont="1" applyFill="1" applyBorder="1">
      <alignment vertical="center"/>
    </xf>
    <xf numFmtId="49" fontId="7" fillId="0" borderId="0" xfId="1" applyNumberFormat="1" applyFont="1" applyAlignment="1">
      <alignment horizontal="center" vertical="center"/>
    </xf>
    <xf numFmtId="49" fontId="7" fillId="6" borderId="0" xfId="1" applyNumberFormat="1" applyFont="1" applyFill="1" applyAlignment="1">
      <alignment horizontal="right" vertical="center"/>
    </xf>
    <xf numFmtId="49" fontId="13" fillId="0" borderId="24" xfId="1" applyNumberFormat="1" applyFont="1" applyBorder="1" applyAlignment="1">
      <alignment vertical="center" shrinkToFit="1"/>
    </xf>
    <xf numFmtId="49" fontId="13" fillId="0" borderId="23" xfId="1" applyNumberFormat="1" applyFont="1" applyBorder="1" applyAlignment="1">
      <alignment vertical="center" shrinkToFit="1"/>
    </xf>
    <xf numFmtId="49" fontId="13" fillId="0" borderId="22" xfId="1" applyNumberFormat="1" applyFont="1" applyBorder="1" applyAlignment="1">
      <alignment vertical="center" shrinkToFit="1"/>
    </xf>
    <xf numFmtId="49" fontId="10" fillId="0" borderId="20" xfId="1" applyNumberFormat="1" applyFont="1" applyBorder="1" applyAlignment="1">
      <alignment vertical="center" shrinkToFit="1"/>
    </xf>
    <xf numFmtId="49" fontId="10" fillId="0" borderId="19" xfId="1" applyNumberFormat="1" applyFont="1" applyBorder="1" applyAlignment="1">
      <alignment vertical="center" shrinkToFit="1"/>
    </xf>
    <xf numFmtId="49" fontId="10" fillId="0" borderId="18" xfId="1" applyNumberFormat="1" applyFont="1" applyBorder="1" applyAlignment="1">
      <alignment vertical="center" shrinkToFit="1"/>
    </xf>
    <xf numFmtId="49" fontId="8" fillId="0" borderId="8" xfId="1" applyNumberFormat="1" applyFont="1" applyBorder="1" applyAlignment="1">
      <alignment horizontal="center" vertical="center"/>
    </xf>
    <xf numFmtId="49" fontId="8" fillId="0" borderId="7" xfId="1" applyNumberFormat="1" applyFont="1" applyBorder="1" applyAlignment="1">
      <alignment horizontal="center" vertical="center"/>
    </xf>
    <xf numFmtId="49" fontId="8" fillId="0" borderId="6" xfId="1" applyNumberFormat="1" applyFont="1" applyBorder="1" applyAlignment="1">
      <alignment horizontal="center" vertical="center"/>
    </xf>
    <xf numFmtId="49" fontId="13" fillId="3" borderId="24" xfId="1" applyNumberFormat="1" applyFont="1" applyFill="1" applyBorder="1" applyAlignment="1">
      <alignment vertical="center" shrinkToFit="1"/>
    </xf>
    <xf numFmtId="49" fontId="13" fillId="3" borderId="22" xfId="1" applyNumberFormat="1" applyFont="1" applyFill="1" applyBorder="1" applyAlignment="1">
      <alignment vertical="center" shrinkToFit="1"/>
    </xf>
    <xf numFmtId="49" fontId="13" fillId="3" borderId="20" xfId="1" applyNumberFormat="1" applyFont="1" applyFill="1" applyBorder="1" applyAlignment="1">
      <alignment vertical="center" shrinkToFit="1"/>
    </xf>
    <xf numFmtId="49" fontId="13" fillId="3" borderId="18" xfId="1" applyNumberFormat="1" applyFont="1" applyFill="1" applyBorder="1" applyAlignment="1">
      <alignment vertical="center" shrinkToFit="1"/>
    </xf>
    <xf numFmtId="49" fontId="13" fillId="3" borderId="17" xfId="1" applyNumberFormat="1" applyFont="1" applyFill="1" applyBorder="1" applyAlignment="1">
      <alignment vertical="center" wrapText="1"/>
    </xf>
    <xf numFmtId="49" fontId="13" fillId="3" borderId="11" xfId="1" applyNumberFormat="1" applyFont="1" applyFill="1" applyBorder="1" applyAlignment="1">
      <alignment vertical="center" wrapText="1"/>
    </xf>
    <xf numFmtId="49" fontId="13" fillId="3" borderId="16" xfId="1" applyNumberFormat="1" applyFont="1" applyFill="1" applyBorder="1" applyAlignment="1">
      <alignment vertical="center" wrapText="1"/>
    </xf>
    <xf numFmtId="49" fontId="13" fillId="3" borderId="0" xfId="1" applyNumberFormat="1" applyFont="1" applyFill="1" applyAlignment="1">
      <alignment vertical="center" wrapText="1"/>
    </xf>
    <xf numFmtId="49" fontId="13" fillId="3" borderId="14" xfId="1" applyNumberFormat="1" applyFont="1" applyFill="1" applyBorder="1" applyAlignment="1">
      <alignment vertical="center" wrapText="1"/>
    </xf>
    <xf numFmtId="49" fontId="13" fillId="3" borderId="13" xfId="1" applyNumberFormat="1" applyFont="1" applyFill="1" applyBorder="1" applyAlignment="1">
      <alignment vertical="center" wrapText="1"/>
    </xf>
    <xf numFmtId="49" fontId="13" fillId="0" borderId="0" xfId="1" applyNumberFormat="1" applyFont="1" applyAlignment="1">
      <alignment horizontal="center" vertical="center" shrinkToFit="1"/>
    </xf>
    <xf numFmtId="49" fontId="13" fillId="0" borderId="14" xfId="1" applyNumberFormat="1" applyFont="1" applyBorder="1">
      <alignment vertical="center"/>
    </xf>
    <xf numFmtId="49" fontId="13" fillId="0" borderId="13" xfId="1" applyNumberFormat="1" applyFont="1" applyBorder="1">
      <alignment vertical="center"/>
    </xf>
    <xf numFmtId="49" fontId="13" fillId="0" borderId="15" xfId="1" applyNumberFormat="1" applyFont="1" applyBorder="1">
      <alignment vertical="center"/>
    </xf>
    <xf numFmtId="49" fontId="18" fillId="4" borderId="8" xfId="1" applyNumberFormat="1" applyFont="1" applyFill="1" applyBorder="1" applyAlignment="1">
      <alignment horizontal="center" vertical="center"/>
    </xf>
    <xf numFmtId="49" fontId="18" fillId="4" borderId="6" xfId="1" applyNumberFormat="1" applyFont="1" applyFill="1" applyBorder="1" applyAlignment="1">
      <alignment horizontal="center" vertical="center"/>
    </xf>
    <xf numFmtId="0" fontId="13" fillId="0" borderId="24" xfId="1" applyFont="1" applyBorder="1" applyAlignment="1">
      <alignment vertical="center" shrinkToFit="1"/>
    </xf>
    <xf numFmtId="0" fontId="13" fillId="0" borderId="23" xfId="1" applyFont="1" applyBorder="1" applyAlignment="1">
      <alignment vertical="center" shrinkToFit="1"/>
    </xf>
    <xf numFmtId="0" fontId="13" fillId="0" borderId="22" xfId="1" applyFont="1" applyBorder="1" applyAlignment="1">
      <alignment vertical="center" shrinkToFit="1"/>
    </xf>
    <xf numFmtId="0" fontId="13" fillId="0" borderId="20" xfId="1" applyFont="1" applyBorder="1" applyAlignment="1">
      <alignment vertical="center" shrinkToFit="1"/>
    </xf>
    <xf numFmtId="0" fontId="13" fillId="0" borderId="19" xfId="1" applyFont="1" applyBorder="1" applyAlignment="1">
      <alignment vertical="center" shrinkToFit="1"/>
    </xf>
    <xf numFmtId="0" fontId="13" fillId="0" borderId="18" xfId="1" applyFont="1" applyBorder="1" applyAlignment="1">
      <alignment vertical="center" shrinkToFit="1"/>
    </xf>
    <xf numFmtId="49" fontId="13" fillId="4" borderId="21" xfId="1" applyNumberFormat="1" applyFont="1" applyFill="1" applyBorder="1" applyAlignment="1">
      <alignment horizontal="center" vertical="center" shrinkToFit="1"/>
    </xf>
    <xf numFmtId="0" fontId="13" fillId="4" borderId="1" xfId="1" applyFont="1" applyFill="1" applyBorder="1" applyAlignment="1">
      <alignment horizontal="center" vertical="center" shrinkToFit="1"/>
    </xf>
    <xf numFmtId="49" fontId="13" fillId="0" borderId="8" xfId="1" applyNumberFormat="1" applyFont="1" applyBorder="1" applyAlignment="1">
      <alignment horizontal="center" vertical="center" shrinkToFit="1"/>
    </xf>
    <xf numFmtId="49" fontId="13" fillId="0" borderId="7" xfId="1" applyNumberFormat="1" applyFont="1" applyBorder="1" applyAlignment="1">
      <alignment horizontal="center" vertical="center" shrinkToFit="1"/>
    </xf>
    <xf numFmtId="49" fontId="13" fillId="0" borderId="6" xfId="1" applyNumberFormat="1" applyFont="1" applyBorder="1" applyAlignment="1">
      <alignment horizontal="center" vertical="center" shrinkToFit="1"/>
    </xf>
    <xf numFmtId="49" fontId="13" fillId="3" borderId="23" xfId="1" applyNumberFormat="1" applyFont="1" applyFill="1" applyBorder="1" applyAlignment="1">
      <alignment vertical="center" shrinkToFit="1"/>
    </xf>
    <xf numFmtId="49" fontId="13" fillId="3" borderId="11" xfId="1" applyNumberFormat="1" applyFont="1" applyFill="1" applyBorder="1" applyAlignment="1">
      <alignment horizontal="center" vertical="center" wrapText="1" shrinkToFit="1"/>
    </xf>
    <xf numFmtId="49" fontId="13" fillId="3" borderId="13" xfId="1" applyNumberFormat="1" applyFont="1" applyFill="1" applyBorder="1" applyAlignment="1">
      <alignment horizontal="center" vertical="center" wrapText="1" shrinkToFit="1"/>
    </xf>
    <xf numFmtId="49" fontId="11" fillId="3" borderId="2" xfId="1" applyNumberFormat="1" applyFont="1" applyFill="1" applyBorder="1" applyAlignment="1">
      <alignment horizontal="center" vertical="center" wrapText="1" shrinkToFit="1"/>
    </xf>
    <xf numFmtId="49" fontId="13" fillId="0" borderId="17" xfId="1" applyNumberFormat="1" applyFont="1" applyBorder="1" applyAlignment="1">
      <alignment vertical="center" wrapText="1"/>
    </xf>
    <xf numFmtId="49" fontId="13" fillId="0" borderId="10" xfId="1" applyNumberFormat="1" applyFont="1" applyBorder="1" applyAlignment="1">
      <alignment vertical="center" wrapText="1"/>
    </xf>
    <xf numFmtId="49" fontId="13" fillId="0" borderId="14" xfId="1" applyNumberFormat="1" applyFont="1" applyBorder="1" applyAlignment="1">
      <alignment vertical="center" wrapText="1"/>
    </xf>
    <xf numFmtId="49" fontId="13" fillId="0" borderId="15" xfId="1" applyNumberFormat="1" applyFont="1" applyBorder="1" applyAlignment="1">
      <alignment vertical="center" wrapText="1"/>
    </xf>
    <xf numFmtId="49" fontId="13" fillId="3" borderId="19" xfId="1" applyNumberFormat="1" applyFont="1" applyFill="1" applyBorder="1" applyAlignment="1">
      <alignment vertical="center" shrinkToFit="1"/>
    </xf>
    <xf numFmtId="49" fontId="13" fillId="3" borderId="10" xfId="1" applyNumberFormat="1" applyFont="1" applyFill="1" applyBorder="1" applyAlignment="1">
      <alignment vertical="center" wrapText="1"/>
    </xf>
    <xf numFmtId="49" fontId="13" fillId="3" borderId="12" xfId="1" applyNumberFormat="1" applyFont="1" applyFill="1" applyBorder="1" applyAlignment="1">
      <alignment vertical="center" wrapText="1"/>
    </xf>
    <xf numFmtId="49" fontId="13" fillId="3" borderId="15" xfId="1" applyNumberFormat="1" applyFont="1" applyFill="1" applyBorder="1" applyAlignment="1">
      <alignment vertical="center" wrapText="1"/>
    </xf>
    <xf numFmtId="49" fontId="13" fillId="6" borderId="8" xfId="1" applyNumberFormat="1" applyFont="1" applyFill="1" applyBorder="1" applyAlignment="1">
      <alignment horizontal="center" vertical="center"/>
    </xf>
    <xf numFmtId="49" fontId="13" fillId="6" borderId="6" xfId="1" applyNumberFormat="1" applyFont="1" applyFill="1" applyBorder="1" applyAlignment="1">
      <alignment horizontal="center" vertical="center"/>
    </xf>
    <xf numFmtId="49" fontId="13" fillId="0" borderId="17" xfId="1" applyNumberFormat="1" applyFont="1" applyBorder="1" applyAlignment="1">
      <alignment vertical="center" shrinkToFit="1"/>
    </xf>
    <xf numFmtId="49" fontId="13" fillId="0" borderId="11" xfId="1" applyNumberFormat="1" applyFont="1" applyBorder="1" applyAlignment="1">
      <alignment vertical="center" shrinkToFit="1"/>
    </xf>
    <xf numFmtId="49" fontId="13" fillId="0" borderId="10" xfId="1" applyNumberFormat="1" applyFont="1" applyBorder="1" applyAlignment="1">
      <alignment vertical="center" shrinkToFit="1"/>
    </xf>
    <xf numFmtId="49" fontId="11" fillId="3" borderId="17" xfId="1" applyNumberFormat="1" applyFont="1" applyFill="1" applyBorder="1" applyAlignment="1">
      <alignment horizontal="center" vertical="center" wrapText="1" shrinkToFit="1"/>
    </xf>
    <xf numFmtId="49" fontId="11" fillId="3" borderId="11" xfId="1" applyNumberFormat="1" applyFont="1" applyFill="1" applyBorder="1" applyAlignment="1">
      <alignment horizontal="center" vertical="center" wrapText="1" shrinkToFit="1"/>
    </xf>
    <xf numFmtId="49" fontId="11" fillId="3" borderId="12" xfId="1" applyNumberFormat="1" applyFont="1" applyFill="1" applyBorder="1" applyAlignment="1">
      <alignment horizontal="center" vertical="center" wrapText="1" shrinkToFit="1"/>
    </xf>
    <xf numFmtId="49" fontId="11" fillId="3" borderId="14" xfId="1" applyNumberFormat="1" applyFont="1" applyFill="1" applyBorder="1" applyAlignment="1">
      <alignment horizontal="center" vertical="center" wrapText="1" shrinkToFit="1"/>
    </xf>
    <xf numFmtId="49" fontId="11" fillId="3" borderId="13" xfId="1" applyNumberFormat="1" applyFont="1" applyFill="1" applyBorder="1" applyAlignment="1">
      <alignment horizontal="center" vertical="center" wrapText="1" shrinkToFit="1"/>
    </xf>
    <xf numFmtId="49" fontId="11" fillId="3" borderId="15" xfId="1" applyNumberFormat="1" applyFont="1" applyFill="1" applyBorder="1" applyAlignment="1">
      <alignment horizontal="center" vertical="center" wrapText="1" shrinkToFit="1"/>
    </xf>
    <xf numFmtId="49" fontId="13" fillId="0" borderId="14" xfId="1" applyNumberFormat="1" applyFont="1" applyBorder="1" applyAlignment="1">
      <alignment horizontal="center" vertical="center"/>
    </xf>
    <xf numFmtId="49" fontId="13" fillId="0" borderId="13" xfId="1" applyNumberFormat="1" applyFont="1" applyBorder="1" applyAlignment="1">
      <alignment horizontal="center" vertical="center"/>
    </xf>
    <xf numFmtId="49" fontId="13" fillId="0" borderId="15" xfId="1" applyNumberFormat="1" applyFont="1" applyBorder="1" applyAlignment="1">
      <alignment horizontal="center" vertical="center"/>
    </xf>
    <xf numFmtId="0" fontId="2" fillId="0" borderId="8" xfId="3" applyFont="1" applyBorder="1" applyAlignment="1">
      <alignment horizontal="left" vertical="center"/>
    </xf>
    <xf numFmtId="0" fontId="2" fillId="0" borderId="7" xfId="3" applyFont="1" applyBorder="1" applyAlignment="1">
      <alignment horizontal="left" vertical="center"/>
    </xf>
    <xf numFmtId="0" fontId="2" fillId="0" borderId="6" xfId="3" applyFont="1" applyBorder="1" applyAlignment="1">
      <alignment horizontal="left" vertical="center"/>
    </xf>
    <xf numFmtId="0" fontId="2" fillId="0" borderId="17" xfId="3" applyFont="1" applyBorder="1" applyAlignment="1">
      <alignment horizontal="center" vertical="center" wrapText="1"/>
    </xf>
    <xf numFmtId="0" fontId="2" fillId="0" borderId="11" xfId="3" applyFont="1" applyBorder="1" applyAlignment="1">
      <alignment horizontal="center" vertical="center"/>
    </xf>
    <xf numFmtId="0" fontId="2" fillId="0" borderId="14" xfId="3" applyFont="1" applyBorder="1" applyAlignment="1">
      <alignment horizontal="center" vertical="center"/>
    </xf>
    <xf numFmtId="0" fontId="2" fillId="0" borderId="13" xfId="3" applyFont="1" applyBorder="1" applyAlignment="1">
      <alignment horizontal="center" vertical="center"/>
    </xf>
    <xf numFmtId="0" fontId="17" fillId="6" borderId="17" xfId="3" applyFont="1" applyFill="1" applyBorder="1" applyAlignment="1">
      <alignment horizontal="center" vertical="center"/>
    </xf>
    <xf numFmtId="0" fontId="17" fillId="6" borderId="11" xfId="3" applyFont="1" applyFill="1" applyBorder="1" applyAlignment="1">
      <alignment horizontal="center" vertical="center"/>
    </xf>
    <xf numFmtId="0" fontId="17" fillId="6" borderId="10" xfId="3" applyFont="1" applyFill="1" applyBorder="1" applyAlignment="1">
      <alignment horizontal="center" vertical="center"/>
    </xf>
    <xf numFmtId="0" fontId="17" fillId="6" borderId="14" xfId="3" applyFont="1" applyFill="1" applyBorder="1" applyAlignment="1">
      <alignment horizontal="center" vertical="center"/>
    </xf>
    <xf numFmtId="0" fontId="17" fillId="6" borderId="13" xfId="3" applyFont="1" applyFill="1" applyBorder="1" applyAlignment="1">
      <alignment horizontal="center" vertical="center"/>
    </xf>
    <xf numFmtId="0" fontId="17" fillId="6" borderId="15" xfId="3" applyFont="1" applyFill="1" applyBorder="1" applyAlignment="1">
      <alignment horizontal="center" vertical="center"/>
    </xf>
    <xf numFmtId="0" fontId="17" fillId="0" borderId="38" xfId="3" applyFont="1" applyBorder="1" applyAlignment="1">
      <alignment horizontal="center" vertical="center" shrinkToFit="1"/>
    </xf>
    <xf numFmtId="0" fontId="2" fillId="0" borderId="28" xfId="2" applyFont="1" applyBorder="1" applyProtection="1">
      <protection locked="0"/>
    </xf>
    <xf numFmtId="0" fontId="2" fillId="0" borderId="32" xfId="2" applyFont="1" applyBorder="1" applyProtection="1">
      <protection locked="0"/>
    </xf>
    <xf numFmtId="0" fontId="2" fillId="0" borderId="20" xfId="2" applyFont="1" applyBorder="1" applyAlignment="1" applyProtection="1">
      <alignment horizontal="center" vertical="center"/>
      <protection locked="0"/>
    </xf>
    <xf numFmtId="0" fontId="2" fillId="0" borderId="19" xfId="2" applyFont="1" applyBorder="1" applyAlignment="1" applyProtection="1">
      <alignment horizontal="center" vertical="center"/>
      <protection locked="0"/>
    </xf>
    <xf numFmtId="0" fontId="2" fillId="0" borderId="18" xfId="2" applyFont="1" applyBorder="1" applyAlignment="1" applyProtection="1">
      <alignment horizontal="center" vertical="center"/>
      <protection locked="0"/>
    </xf>
    <xf numFmtId="0" fontId="2" fillId="0" borderId="21" xfId="2" applyFont="1" applyBorder="1" applyAlignment="1">
      <alignment horizontal="center" vertical="center" textRotation="255" wrapText="1"/>
    </xf>
    <xf numFmtId="0" fontId="2" fillId="0" borderId="9" xfId="2" applyFont="1" applyBorder="1" applyAlignment="1">
      <alignment horizontal="center" vertical="center" textRotation="255" wrapText="1"/>
    </xf>
    <xf numFmtId="0" fontId="2" fillId="0" borderId="1" xfId="2" applyFont="1" applyBorder="1" applyAlignment="1">
      <alignment horizontal="center" vertical="center" textRotation="255" wrapText="1"/>
    </xf>
    <xf numFmtId="49" fontId="2" fillId="0" borderId="27" xfId="2" applyNumberFormat="1" applyFont="1" applyBorder="1" applyAlignment="1" applyProtection="1">
      <alignment horizontal="center" vertical="center"/>
      <protection locked="0"/>
    </xf>
    <xf numFmtId="0" fontId="2" fillId="0" borderId="26" xfId="2" applyFont="1" applyBorder="1" applyAlignment="1" applyProtection="1">
      <alignment horizontal="center" vertical="center"/>
      <protection locked="0"/>
    </xf>
    <xf numFmtId="0" fontId="2" fillId="0" borderId="25" xfId="2" applyFont="1" applyBorder="1" applyAlignment="1" applyProtection="1">
      <alignment horizontal="center" vertical="center"/>
      <protection locked="0"/>
    </xf>
    <xf numFmtId="49" fontId="2" fillId="0" borderId="30" xfId="2" applyNumberFormat="1" applyFont="1" applyBorder="1" applyAlignment="1" applyProtection="1">
      <alignment horizontal="center" vertical="center"/>
      <protection locked="0"/>
    </xf>
    <xf numFmtId="0" fontId="2" fillId="0" borderId="29" xfId="2" applyFont="1" applyBorder="1" applyAlignment="1" applyProtection="1">
      <alignment horizontal="center" vertical="center"/>
      <protection locked="0"/>
    </xf>
    <xf numFmtId="0" fontId="2" fillId="0" borderId="31" xfId="2" applyFont="1" applyBorder="1" applyAlignment="1" applyProtection="1">
      <alignment horizontal="center" vertical="center"/>
      <protection locked="0"/>
    </xf>
    <xf numFmtId="0" fontId="2" fillId="0" borderId="11" xfId="2" applyFont="1" applyBorder="1" applyAlignment="1">
      <alignment horizontal="center" vertical="center"/>
    </xf>
    <xf numFmtId="0" fontId="2" fillId="0" borderId="0" xfId="2" applyFont="1" applyAlignment="1">
      <alignment horizontal="center" vertical="center"/>
    </xf>
    <xf numFmtId="0" fontId="2" fillId="0" borderId="13" xfId="2" applyFont="1" applyBorder="1" applyAlignment="1">
      <alignment horizontal="center" vertical="center"/>
    </xf>
    <xf numFmtId="0" fontId="2" fillId="0" borderId="8" xfId="2" applyFont="1" applyBorder="1" applyAlignment="1" applyProtection="1">
      <alignment horizontal="center" vertical="center"/>
      <protection locked="0"/>
    </xf>
    <xf numFmtId="0" fontId="2" fillId="0" borderId="7" xfId="2" applyFont="1" applyBorder="1" applyAlignment="1" applyProtection="1">
      <alignment horizontal="center" vertical="center"/>
      <protection locked="0"/>
    </xf>
    <xf numFmtId="0" fontId="2" fillId="0" borderId="6" xfId="2" applyFont="1" applyBorder="1" applyAlignment="1" applyProtection="1">
      <alignment horizontal="center" vertical="center"/>
      <protection locked="0"/>
    </xf>
    <xf numFmtId="0" fontId="2" fillId="4" borderId="8" xfId="2" applyFont="1" applyFill="1" applyBorder="1" applyAlignment="1">
      <alignment horizontal="center" vertical="center"/>
    </xf>
    <xf numFmtId="0" fontId="2" fillId="4" borderId="7" xfId="2" applyFont="1" applyFill="1" applyBorder="1" applyAlignment="1">
      <alignment horizontal="center" vertical="center"/>
    </xf>
    <xf numFmtId="0" fontId="2" fillId="4" borderId="6" xfId="2" applyFont="1" applyFill="1" applyBorder="1" applyAlignment="1">
      <alignment horizontal="center" vertical="center"/>
    </xf>
    <xf numFmtId="0" fontId="2" fillId="0" borderId="8" xfId="3" applyFont="1" applyBorder="1" applyAlignment="1">
      <alignment horizontal="center" vertical="center"/>
    </xf>
    <xf numFmtId="0" fontId="2" fillId="0" borderId="7" xfId="3" applyFont="1" applyBorder="1" applyAlignment="1">
      <alignment horizontal="center" vertical="center"/>
    </xf>
    <xf numFmtId="0" fontId="2" fillId="0" borderId="8" xfId="3" applyFont="1" applyBorder="1" applyAlignment="1">
      <alignment horizontal="center" vertical="center" shrinkToFit="1"/>
    </xf>
    <xf numFmtId="0" fontId="2" fillId="0" borderId="7" xfId="3" applyFont="1" applyBorder="1" applyAlignment="1">
      <alignment horizontal="center" vertical="center" shrinkToFit="1"/>
    </xf>
    <xf numFmtId="0" fontId="2" fillId="0" borderId="6" xfId="3" applyFont="1" applyBorder="1" applyAlignment="1">
      <alignment horizontal="center" vertical="center" shrinkToFit="1"/>
    </xf>
    <xf numFmtId="0" fontId="2" fillId="6" borderId="8" xfId="3" applyFont="1" applyFill="1" applyBorder="1" applyAlignment="1">
      <alignment horizontal="center" vertical="center" shrinkToFit="1"/>
    </xf>
    <xf numFmtId="0" fontId="2" fillId="6" borderId="6" xfId="3" applyFont="1" applyFill="1" applyBorder="1" applyAlignment="1">
      <alignment horizontal="center" vertical="center" shrinkToFit="1"/>
    </xf>
    <xf numFmtId="0" fontId="2" fillId="0" borderId="17" xfId="2" applyFont="1" applyBorder="1" applyAlignment="1">
      <alignment horizontal="center" vertical="center"/>
    </xf>
    <xf numFmtId="0" fontId="2" fillId="0" borderId="16" xfId="2" applyFont="1" applyBorder="1" applyAlignment="1">
      <alignment horizontal="center" vertical="center"/>
    </xf>
    <xf numFmtId="0" fontId="2" fillId="0" borderId="14" xfId="2" applyFont="1" applyBorder="1" applyAlignment="1">
      <alignment horizontal="center" vertical="center"/>
    </xf>
    <xf numFmtId="0" fontId="2" fillId="0" borderId="11" xfId="3" applyFont="1" applyBorder="1" applyAlignment="1">
      <alignment horizontal="center" vertical="center" shrinkToFit="1"/>
    </xf>
    <xf numFmtId="0" fontId="2" fillId="0" borderId="6" xfId="3" applyFont="1" applyBorder="1" applyAlignment="1">
      <alignment horizontal="center" vertical="center"/>
    </xf>
    <xf numFmtId="0" fontId="2" fillId="0" borderId="8" xfId="3" applyFont="1" applyBorder="1" applyAlignment="1" applyProtection="1">
      <alignment horizontal="center" vertical="center"/>
      <protection locked="0"/>
    </xf>
    <xf numFmtId="0" fontId="2" fillId="0" borderId="7" xfId="3" applyFont="1" applyBorder="1" applyAlignment="1" applyProtection="1">
      <alignment horizontal="center" vertical="center"/>
      <protection locked="0"/>
    </xf>
    <xf numFmtId="0" fontId="2" fillId="0" borderId="6" xfId="3" applyFont="1" applyBorder="1" applyAlignment="1" applyProtection="1">
      <alignment horizontal="center" vertical="center"/>
      <protection locked="0"/>
    </xf>
    <xf numFmtId="0" fontId="6" fillId="0" borderId="17" xfId="2" applyFont="1" applyBorder="1" applyAlignment="1">
      <alignment horizontal="left" vertical="center" wrapText="1" shrinkToFit="1"/>
    </xf>
    <xf numFmtId="0" fontId="6" fillId="0" borderId="11" xfId="2" applyFont="1" applyBorder="1" applyAlignment="1">
      <alignment horizontal="left" vertical="center" wrapText="1" shrinkToFit="1"/>
    </xf>
    <xf numFmtId="0" fontId="6" fillId="0" borderId="16" xfId="2" applyFont="1" applyBorder="1" applyAlignment="1">
      <alignment horizontal="left" vertical="center" wrapText="1" shrinkToFit="1"/>
    </xf>
    <xf numFmtId="0" fontId="6" fillId="0" borderId="0" xfId="2" applyFont="1" applyAlignment="1">
      <alignment horizontal="left" vertical="center" wrapText="1" shrinkToFit="1"/>
    </xf>
    <xf numFmtId="0" fontId="6" fillId="0" borderId="14" xfId="2" applyFont="1" applyBorder="1" applyAlignment="1">
      <alignment horizontal="left" vertical="center" wrapText="1" shrinkToFit="1"/>
    </xf>
    <xf numFmtId="0" fontId="6" fillId="0" borderId="13" xfId="2" applyFont="1" applyBorder="1" applyAlignment="1">
      <alignment horizontal="left" vertical="center" wrapText="1" shrinkToFit="1"/>
    </xf>
    <xf numFmtId="0" fontId="2" fillId="0" borderId="8" xfId="2" applyFont="1" applyBorder="1" applyAlignment="1">
      <alignment horizontal="left" vertical="center"/>
    </xf>
    <xf numFmtId="0" fontId="2" fillId="0" borderId="6" xfId="2" applyFont="1" applyBorder="1" applyAlignment="1">
      <alignment horizontal="left" vertical="center"/>
    </xf>
    <xf numFmtId="0" fontId="2" fillId="0" borderId="13" xfId="2" applyFont="1" applyBorder="1" applyAlignment="1" applyProtection="1">
      <alignment horizontal="center" vertical="center"/>
      <protection locked="0"/>
    </xf>
    <xf numFmtId="0" fontId="2" fillId="0" borderId="17" xfId="2" applyFont="1" applyBorder="1" applyAlignment="1">
      <alignment horizontal="left" vertical="center" wrapText="1"/>
    </xf>
    <xf numFmtId="0" fontId="2" fillId="0" borderId="10" xfId="2" applyFont="1" applyBorder="1" applyAlignment="1">
      <alignment vertical="center"/>
    </xf>
    <xf numFmtId="0" fontId="2" fillId="0" borderId="14" xfId="2" applyFont="1" applyBorder="1" applyAlignment="1">
      <alignment vertical="center"/>
    </xf>
    <xf numFmtId="0" fontId="2" fillId="0" borderId="15" xfId="2" applyFont="1" applyBorder="1" applyAlignment="1">
      <alignment vertical="center"/>
    </xf>
    <xf numFmtId="0" fontId="2" fillId="0" borderId="24" xfId="2" applyFont="1" applyBorder="1" applyAlignment="1" applyProtection="1">
      <alignment horizontal="center" vertical="center"/>
      <protection locked="0"/>
    </xf>
    <xf numFmtId="0" fontId="2" fillId="0" borderId="23" xfId="2" applyFont="1" applyBorder="1" applyAlignment="1" applyProtection="1">
      <alignment horizontal="center" vertical="center"/>
      <protection locked="0"/>
    </xf>
    <xf numFmtId="0" fontId="2" fillId="0" borderId="22" xfId="2" applyFont="1" applyBorder="1" applyAlignment="1" applyProtection="1">
      <alignment horizontal="center" vertical="center"/>
      <protection locked="0"/>
    </xf>
    <xf numFmtId="0" fontId="2" fillId="0" borderId="2" xfId="2" applyFont="1" applyBorder="1" applyAlignment="1">
      <alignment horizontal="center" vertical="center"/>
    </xf>
    <xf numFmtId="0" fontId="2" fillId="0" borderId="11" xfId="2" applyFont="1" applyBorder="1" applyAlignment="1" applyProtection="1">
      <alignment horizontal="center"/>
      <protection locked="0"/>
    </xf>
    <xf numFmtId="0" fontId="2" fillId="0" borderId="13" xfId="2" applyFont="1" applyBorder="1" applyAlignment="1" applyProtection="1">
      <alignment horizontal="center"/>
      <protection locked="0"/>
    </xf>
    <xf numFmtId="0" fontId="2" fillId="0" borderId="9" xfId="2" applyFont="1" applyBorder="1" applyAlignment="1">
      <alignment horizontal="center" vertical="center" textRotation="255"/>
    </xf>
    <xf numFmtId="0" fontId="2" fillId="0" borderId="1" xfId="2" applyFont="1" applyBorder="1" applyAlignment="1">
      <alignment horizontal="center" vertical="center" textRotation="255"/>
    </xf>
    <xf numFmtId="0" fontId="2" fillId="2" borderId="2" xfId="2" applyFont="1" applyFill="1" applyBorder="1" applyAlignment="1">
      <alignment horizontal="center" vertical="center"/>
    </xf>
    <xf numFmtId="0" fontId="15" fillId="0" borderId="8" xfId="3" applyFont="1" applyBorder="1" applyAlignment="1">
      <alignment horizontal="left" vertical="center" shrinkToFit="1"/>
    </xf>
    <xf numFmtId="0" fontId="15" fillId="0" borderId="7" xfId="3" applyFont="1" applyBorder="1" applyAlignment="1">
      <alignment horizontal="left" vertical="center" shrinkToFit="1"/>
    </xf>
    <xf numFmtId="0" fontId="15" fillId="0" borderId="6" xfId="3" applyFont="1" applyBorder="1" applyAlignment="1">
      <alignment horizontal="left" vertical="center" shrinkToFit="1"/>
    </xf>
    <xf numFmtId="0" fontId="2" fillId="0" borderId="8" xfId="2" applyFont="1" applyBorder="1" applyAlignment="1" applyProtection="1">
      <alignment horizontal="left" vertical="center"/>
      <protection locked="0"/>
    </xf>
    <xf numFmtId="0" fontId="2" fillId="0" borderId="7" xfId="2" applyFont="1" applyBorder="1" applyAlignment="1" applyProtection="1">
      <alignment horizontal="left" vertical="center"/>
      <protection locked="0"/>
    </xf>
    <xf numFmtId="0" fontId="2" fillId="0" borderId="6" xfId="2" applyFont="1" applyBorder="1" applyAlignment="1" applyProtection="1">
      <alignment horizontal="left" vertical="center"/>
      <protection locked="0"/>
    </xf>
    <xf numFmtId="0" fontId="2" fillId="0" borderId="10" xfId="2" applyFont="1" applyBorder="1" applyAlignment="1">
      <alignment horizontal="left" vertical="center" wrapText="1"/>
    </xf>
    <xf numFmtId="0" fontId="2" fillId="0" borderId="14" xfId="2" applyFont="1" applyBorder="1" applyAlignment="1">
      <alignment horizontal="left" vertical="center" wrapText="1"/>
    </xf>
    <xf numFmtId="0" fontId="2" fillId="0" borderId="15" xfId="2" applyFont="1" applyBorder="1" applyAlignment="1">
      <alignment horizontal="left" vertical="center" wrapText="1"/>
    </xf>
    <xf numFmtId="0" fontId="2" fillId="0" borderId="10" xfId="2" applyFont="1" applyBorder="1" applyAlignment="1">
      <alignment horizontal="center" vertical="center"/>
    </xf>
    <xf numFmtId="0" fontId="2" fillId="0" borderId="15" xfId="2" applyFont="1" applyBorder="1" applyAlignment="1">
      <alignment horizontal="center" vertical="center"/>
    </xf>
    <xf numFmtId="0" fontId="2" fillId="0" borderId="17" xfId="4" applyFont="1" applyBorder="1" applyAlignment="1">
      <alignment horizontal="left" vertical="center" wrapText="1"/>
    </xf>
    <xf numFmtId="0" fontId="2" fillId="0" borderId="11" xfId="4" applyFont="1" applyBorder="1" applyAlignment="1">
      <alignment horizontal="left" vertical="center" wrapText="1"/>
    </xf>
    <xf numFmtId="0" fontId="2" fillId="0" borderId="8" xfId="4" applyFont="1" applyBorder="1" applyAlignment="1">
      <alignment horizontal="center" vertical="center"/>
    </xf>
    <xf numFmtId="0" fontId="2" fillId="0" borderId="7" xfId="4" applyFont="1" applyBorder="1" applyAlignment="1">
      <alignment horizontal="center" vertical="center"/>
    </xf>
    <xf numFmtId="0" fontId="2" fillId="0" borderId="6" xfId="4" applyFont="1" applyBorder="1" applyAlignment="1">
      <alignment horizontal="center" vertical="center"/>
    </xf>
    <xf numFmtId="0" fontId="2" fillId="0" borderId="16" xfId="2" applyFont="1" applyBorder="1" applyAlignment="1">
      <alignment horizontal="left" vertical="center" wrapText="1"/>
    </xf>
    <xf numFmtId="0" fontId="2" fillId="0" borderId="12" xfId="2" applyFont="1" applyBorder="1" applyAlignment="1">
      <alignment horizontal="left" vertical="center" wrapText="1"/>
    </xf>
    <xf numFmtId="0" fontId="2" fillId="0" borderId="8" xfId="2" applyFont="1" applyBorder="1" applyAlignment="1">
      <alignment horizontal="center" vertical="center"/>
    </xf>
    <xf numFmtId="0" fontId="2" fillId="0" borderId="6" xfId="2" applyFont="1" applyBorder="1" applyAlignment="1">
      <alignment horizontal="center" vertical="center"/>
    </xf>
    <xf numFmtId="0" fontId="2" fillId="6" borderId="7" xfId="2" applyFont="1" applyFill="1" applyBorder="1" applyProtection="1">
      <protection locked="0"/>
    </xf>
    <xf numFmtId="0" fontId="2" fillId="6" borderId="6" xfId="2" applyFont="1" applyFill="1" applyBorder="1" applyProtection="1">
      <protection locked="0"/>
    </xf>
    <xf numFmtId="0" fontId="2" fillId="0" borderId="7" xfId="2" applyFont="1" applyBorder="1" applyAlignment="1">
      <alignment horizontal="center" vertical="center"/>
    </xf>
    <xf numFmtId="0" fontId="2" fillId="0" borderId="8" xfId="2" applyFont="1" applyBorder="1" applyAlignment="1">
      <alignment horizontal="left" vertical="center" wrapText="1"/>
    </xf>
    <xf numFmtId="0" fontId="2" fillId="0" borderId="6" xfId="2" applyFont="1" applyBorder="1" applyAlignment="1">
      <alignment horizontal="left" vertical="center" wrapText="1"/>
    </xf>
    <xf numFmtId="0" fontId="2" fillId="0" borderId="17" xfId="2" applyFont="1" applyBorder="1" applyAlignment="1" applyProtection="1">
      <alignment horizontal="left" vertical="center"/>
      <protection locked="0"/>
    </xf>
    <xf numFmtId="0" fontId="2" fillId="0" borderId="11" xfId="2" applyFont="1" applyBorder="1" applyAlignment="1" applyProtection="1">
      <alignment horizontal="left" vertical="center"/>
      <protection locked="0"/>
    </xf>
    <xf numFmtId="0" fontId="2" fillId="0" borderId="10" xfId="2" applyFont="1" applyBorder="1" applyAlignment="1" applyProtection="1">
      <alignment horizontal="left" vertical="center"/>
      <protection locked="0"/>
    </xf>
    <xf numFmtId="0" fontId="7" fillId="0" borderId="8" xfId="2" applyBorder="1" applyAlignment="1">
      <alignment horizontal="left" vertical="center"/>
    </xf>
    <xf numFmtId="0" fontId="7" fillId="0" borderId="6" xfId="2" applyBorder="1" applyAlignment="1">
      <alignment horizontal="left" vertical="center"/>
    </xf>
    <xf numFmtId="0" fontId="2" fillId="0" borderId="2" xfId="2" applyFont="1" applyBorder="1" applyAlignment="1" applyProtection="1">
      <alignment horizontal="left" vertical="center" wrapText="1"/>
      <protection locked="0"/>
    </xf>
    <xf numFmtId="0" fontId="2" fillId="0" borderId="2" xfId="2" applyFont="1" applyBorder="1" applyAlignment="1">
      <alignment horizontal="center" vertical="center" wrapText="1"/>
    </xf>
    <xf numFmtId="0" fontId="2" fillId="0" borderId="2" xfId="2" applyFont="1" applyBorder="1" applyProtection="1">
      <protection locked="0"/>
    </xf>
    <xf numFmtId="49" fontId="1" fillId="0" borderId="7" xfId="1" applyNumberFormat="1" applyBorder="1" applyAlignment="1" applyProtection="1">
      <alignment horizontal="center" vertical="center" shrinkToFit="1"/>
      <protection locked="0"/>
    </xf>
    <xf numFmtId="49" fontId="1" fillId="0" borderId="6" xfId="1" applyNumberFormat="1" applyBorder="1" applyAlignment="1" applyProtection="1">
      <alignment horizontal="center" vertical="center" shrinkToFit="1"/>
      <protection locked="0"/>
    </xf>
    <xf numFmtId="0" fontId="2" fillId="0" borderId="17" xfId="2" applyFont="1" applyBorder="1" applyAlignment="1">
      <alignment horizontal="left" vertical="center"/>
    </xf>
    <xf numFmtId="0" fontId="2" fillId="0" borderId="11" xfId="2" applyFont="1" applyBorder="1" applyAlignment="1">
      <alignment horizontal="left" vertical="center"/>
    </xf>
    <xf numFmtId="0" fontId="2" fillId="0" borderId="16" xfId="2" applyFont="1" applyBorder="1" applyAlignment="1">
      <alignment horizontal="left" vertical="center"/>
    </xf>
    <xf numFmtId="0" fontId="2" fillId="0" borderId="0" xfId="2" applyFont="1" applyAlignment="1">
      <alignment horizontal="left" vertical="center"/>
    </xf>
    <xf numFmtId="0" fontId="2" fillId="0" borderId="14" xfId="2" applyFont="1" applyBorder="1" applyAlignment="1">
      <alignment horizontal="left" vertical="center"/>
    </xf>
    <xf numFmtId="0" fontId="2" fillId="0" borderId="13" xfId="2" applyFont="1" applyBorder="1" applyAlignment="1">
      <alignment horizontal="left" vertical="center"/>
    </xf>
    <xf numFmtId="49" fontId="1" fillId="0" borderId="7" xfId="1" applyNumberFormat="1" applyBorder="1" applyAlignment="1">
      <alignment horizontal="center" vertical="center" shrinkToFit="1"/>
    </xf>
    <xf numFmtId="0" fontId="20" fillId="0" borderId="8" xfId="3" applyFont="1" applyBorder="1" applyAlignment="1">
      <alignment horizontal="left" vertical="center" shrinkToFit="1"/>
    </xf>
    <xf numFmtId="0" fontId="20" fillId="0" borderId="7" xfId="3" applyFont="1" applyBorder="1" applyAlignment="1">
      <alignment horizontal="left" vertical="center" shrinkToFit="1"/>
    </xf>
    <xf numFmtId="0" fontId="20" fillId="0" borderId="6" xfId="3" applyFont="1" applyBorder="1" applyAlignment="1">
      <alignment horizontal="left" vertical="center" shrinkToFit="1"/>
    </xf>
    <xf numFmtId="0" fontId="2" fillId="0" borderId="27" xfId="2" applyFont="1" applyBorder="1" applyAlignment="1" applyProtection="1">
      <alignment horizontal="center" vertical="center"/>
      <protection locked="0"/>
    </xf>
    <xf numFmtId="0" fontId="2" fillId="0" borderId="30" xfId="2" applyFont="1" applyBorder="1" applyAlignment="1" applyProtection="1">
      <alignment horizontal="center" vertical="center"/>
      <protection locked="0"/>
    </xf>
    <xf numFmtId="0" fontId="2" fillId="0" borderId="7" xfId="2" applyFont="1" applyBorder="1" applyProtection="1">
      <protection locked="0"/>
    </xf>
    <xf numFmtId="0" fontId="2" fillId="0" borderId="6" xfId="2" applyFont="1" applyBorder="1" applyProtection="1">
      <protection locked="0"/>
    </xf>
    <xf numFmtId="49" fontId="2" fillId="0" borderId="7" xfId="1" applyNumberFormat="1" applyFont="1" applyBorder="1" applyAlignment="1" applyProtection="1">
      <alignment horizontal="center" vertical="center" shrinkToFit="1"/>
      <protection locked="0"/>
    </xf>
    <xf numFmtId="49" fontId="2" fillId="0" borderId="7" xfId="1" applyNumberFormat="1" applyFont="1" applyBorder="1" applyAlignment="1">
      <alignment horizontal="center" vertical="center" shrinkToFit="1"/>
    </xf>
    <xf numFmtId="49" fontId="2" fillId="0" borderId="6" xfId="1" applyNumberFormat="1" applyFont="1" applyBorder="1" applyAlignment="1" applyProtection="1">
      <alignment horizontal="center" vertical="center" shrinkToFit="1"/>
      <protection locked="0"/>
    </xf>
    <xf numFmtId="0" fontId="2" fillId="0" borderId="0" xfId="2" applyFont="1" applyAlignment="1">
      <alignment horizontal="left" vertical="center" wrapText="1"/>
    </xf>
    <xf numFmtId="0" fontId="2" fillId="4" borderId="0" xfId="2" applyFont="1" applyFill="1" applyAlignment="1">
      <alignment horizontal="left" vertical="center" wrapText="1"/>
    </xf>
    <xf numFmtId="0" fontId="2" fillId="4" borderId="0" xfId="2" applyFont="1" applyFill="1" applyAlignment="1">
      <alignment vertical="center" wrapText="1"/>
    </xf>
    <xf numFmtId="0" fontId="7" fillId="0" borderId="17" xfId="2" applyBorder="1" applyAlignment="1">
      <alignment horizontal="left" vertical="center"/>
    </xf>
    <xf numFmtId="0" fontId="7" fillId="0" borderId="10" xfId="2" applyBorder="1" applyAlignment="1">
      <alignment horizontal="left" vertical="center"/>
    </xf>
    <xf numFmtId="0" fontId="7" fillId="0" borderId="16" xfId="2" applyBorder="1" applyAlignment="1">
      <alignment horizontal="left" vertical="center"/>
    </xf>
    <xf numFmtId="0" fontId="7" fillId="0" borderId="12" xfId="2" applyBorder="1" applyAlignment="1">
      <alignment horizontal="left" vertical="center"/>
    </xf>
    <xf numFmtId="0" fontId="7" fillId="0" borderId="14" xfId="2" applyBorder="1" applyAlignment="1">
      <alignment horizontal="left" vertical="center"/>
    </xf>
    <xf numFmtId="0" fontId="7" fillId="0" borderId="15" xfId="2" applyBorder="1" applyAlignment="1">
      <alignment horizontal="left" vertical="center"/>
    </xf>
    <xf numFmtId="0" fontId="2" fillId="0" borderId="8" xfId="3" applyFont="1" applyBorder="1" applyAlignment="1">
      <alignment horizontal="left" vertical="center" shrinkToFit="1"/>
    </xf>
    <xf numFmtId="0" fontId="2" fillId="0" borderId="7" xfId="3" applyFont="1" applyBorder="1" applyAlignment="1">
      <alignment horizontal="left" vertical="center" shrinkToFit="1"/>
    </xf>
    <xf numFmtId="0" fontId="7" fillId="2" borderId="40" xfId="9" applyFill="1" applyBorder="1" applyAlignment="1">
      <alignment horizontal="center" vertical="center"/>
    </xf>
    <xf numFmtId="0" fontId="7" fillId="2" borderId="49" xfId="9" applyFill="1" applyBorder="1" applyAlignment="1">
      <alignment horizontal="center" vertical="center"/>
    </xf>
    <xf numFmtId="0" fontId="7" fillId="2" borderId="46" xfId="9" applyFill="1" applyBorder="1" applyAlignment="1">
      <alignment horizontal="center" vertical="center"/>
    </xf>
    <xf numFmtId="0" fontId="7" fillId="2" borderId="51" xfId="9" applyFill="1" applyBorder="1" applyAlignment="1">
      <alignment horizontal="center" vertical="center"/>
    </xf>
    <xf numFmtId="0" fontId="7" fillId="2" borderId="50" xfId="9" applyFill="1" applyBorder="1" applyAlignment="1">
      <alignment horizontal="center" vertical="center"/>
    </xf>
    <xf numFmtId="0" fontId="7" fillId="2" borderId="41" xfId="9" applyFill="1" applyBorder="1" applyAlignment="1">
      <alignment horizontal="center" vertical="center"/>
    </xf>
    <xf numFmtId="0" fontId="7" fillId="2" borderId="52" xfId="9" applyFill="1" applyBorder="1" applyAlignment="1">
      <alignment horizontal="center" vertical="center"/>
    </xf>
    <xf numFmtId="0" fontId="7" fillId="2" borderId="47" xfId="9" applyFill="1" applyBorder="1" applyAlignment="1">
      <alignment horizontal="center" vertical="center"/>
    </xf>
    <xf numFmtId="0" fontId="7" fillId="2" borderId="41" xfId="9" applyFill="1" applyBorder="1"/>
    <xf numFmtId="0" fontId="7" fillId="2" borderId="42" xfId="9" applyFill="1" applyBorder="1"/>
    <xf numFmtId="0" fontId="7" fillId="2" borderId="52" xfId="9" applyFill="1" applyBorder="1"/>
    <xf numFmtId="0" fontId="7" fillId="2" borderId="47" xfId="9" applyFill="1" applyBorder="1"/>
    <xf numFmtId="0" fontId="7" fillId="2" borderId="48" xfId="9" applyFill="1" applyBorder="1"/>
    <xf numFmtId="57" fontId="7" fillId="0" borderId="1" xfId="9" applyNumberFormat="1" applyBorder="1" applyAlignment="1">
      <alignment vertical="center"/>
    </xf>
    <xf numFmtId="0" fontId="7" fillId="0" borderId="1" xfId="9" applyBorder="1" applyAlignment="1">
      <alignment vertical="center"/>
    </xf>
    <xf numFmtId="0" fontId="7" fillId="0" borderId="8" xfId="9" applyBorder="1" applyAlignment="1">
      <alignment vertical="center"/>
    </xf>
    <xf numFmtId="0" fontId="7" fillId="0" borderId="7" xfId="9" applyBorder="1" applyAlignment="1">
      <alignment vertical="center"/>
    </xf>
    <xf numFmtId="0" fontId="7" fillId="0" borderId="6" xfId="9" applyBorder="1" applyAlignment="1">
      <alignment vertical="center"/>
    </xf>
    <xf numFmtId="0" fontId="7" fillId="0" borderId="2" xfId="9" applyBorder="1" applyAlignment="1">
      <alignment vertical="center"/>
    </xf>
    <xf numFmtId="0" fontId="26" fillId="0" borderId="0" xfId="9" applyFont="1" applyAlignment="1">
      <alignment horizontal="left"/>
    </xf>
    <xf numFmtId="0" fontId="7" fillId="0" borderId="70" xfId="9" applyBorder="1" applyAlignment="1">
      <alignment vertical="center"/>
    </xf>
    <xf numFmtId="0" fontId="7" fillId="0" borderId="71" xfId="9" applyBorder="1" applyAlignment="1">
      <alignment vertical="center"/>
    </xf>
    <xf numFmtId="0" fontId="7" fillId="0" borderId="72" xfId="9" applyBorder="1" applyAlignment="1">
      <alignment vertical="center"/>
    </xf>
    <xf numFmtId="0" fontId="7" fillId="0" borderId="69" xfId="9" applyBorder="1" applyAlignment="1">
      <alignment vertical="center"/>
    </xf>
    <xf numFmtId="0" fontId="27" fillId="2" borderId="53" xfId="9" applyFont="1" applyFill="1" applyBorder="1" applyAlignment="1">
      <alignment horizontal="center" vertical="center" textRotation="255"/>
    </xf>
    <xf numFmtId="0" fontId="27" fillId="2" borderId="54" xfId="9" applyFont="1" applyFill="1" applyBorder="1" applyAlignment="1">
      <alignment horizontal="center" vertical="center" textRotation="255"/>
    </xf>
    <xf numFmtId="0" fontId="27" fillId="2" borderId="61" xfId="9" applyFont="1" applyFill="1" applyBorder="1" applyAlignment="1">
      <alignment horizontal="center" vertical="center" textRotation="255"/>
    </xf>
    <xf numFmtId="0" fontId="27" fillId="2" borderId="2" xfId="9" applyFont="1" applyFill="1" applyBorder="1" applyAlignment="1">
      <alignment horizontal="center" vertical="center" textRotation="255"/>
    </xf>
    <xf numFmtId="0" fontId="27" fillId="2" borderId="68" xfId="9" applyFont="1" applyFill="1" applyBorder="1" applyAlignment="1">
      <alignment horizontal="center" vertical="center" textRotation="255"/>
    </xf>
    <xf numFmtId="0" fontId="27" fillId="2" borderId="69" xfId="9" applyFont="1" applyFill="1" applyBorder="1" applyAlignment="1">
      <alignment horizontal="center" vertical="center" textRotation="255"/>
    </xf>
    <xf numFmtId="0" fontId="7" fillId="0" borderId="55" xfId="9" applyBorder="1" applyAlignment="1">
      <alignment vertical="center"/>
    </xf>
    <xf numFmtId="0" fontId="7" fillId="0" borderId="56" xfId="9" applyBorder="1" applyAlignment="1">
      <alignment vertical="center"/>
    </xf>
    <xf numFmtId="0" fontId="7" fillId="0" borderId="57" xfId="9" applyBorder="1" applyAlignment="1">
      <alignment vertical="center"/>
    </xf>
    <xf numFmtId="57" fontId="7" fillId="0" borderId="54" xfId="9" applyNumberFormat="1" applyBorder="1" applyAlignment="1">
      <alignment vertical="center"/>
    </xf>
    <xf numFmtId="0" fontId="7" fillId="0" borderId="54" xfId="9" applyBorder="1" applyAlignment="1">
      <alignment vertical="center"/>
    </xf>
    <xf numFmtId="0" fontId="7" fillId="0" borderId="50" xfId="9" applyBorder="1" applyAlignment="1">
      <alignment vertical="center"/>
    </xf>
    <xf numFmtId="0" fontId="7" fillId="0" borderId="41" xfId="9" applyBorder="1" applyAlignment="1">
      <alignment vertical="center"/>
    </xf>
    <xf numFmtId="0" fontId="7" fillId="0" borderId="49" xfId="9" applyBorder="1" applyAlignment="1">
      <alignment vertical="center"/>
    </xf>
    <xf numFmtId="0" fontId="72" fillId="0" borderId="0" xfId="16" applyFont="1" applyAlignment="1">
      <alignment horizontal="left" vertical="center" wrapText="1"/>
    </xf>
    <xf numFmtId="0" fontId="70" fillId="0" borderId="0" xfId="16" applyFont="1" applyAlignment="1">
      <alignment horizontal="center"/>
    </xf>
    <xf numFmtId="0" fontId="72" fillId="0" borderId="0" xfId="16" applyFont="1" applyAlignment="1">
      <alignment horizontal="right" vertical="center"/>
    </xf>
    <xf numFmtId="0" fontId="73" fillId="0" borderId="8" xfId="16" applyFont="1" applyBorder="1" applyAlignment="1">
      <alignment horizontal="center"/>
    </xf>
    <xf numFmtId="0" fontId="73" fillId="0" borderId="6" xfId="16" applyFont="1" applyBorder="1" applyAlignment="1">
      <alignment horizontal="center"/>
    </xf>
    <xf numFmtId="0" fontId="30" fillId="4" borderId="0" xfId="10" applyFont="1" applyFill="1" applyAlignment="1">
      <alignment horizontal="center" vertical="center"/>
    </xf>
    <xf numFmtId="0" fontId="32" fillId="4" borderId="0" xfId="10" applyFont="1" applyFill="1" applyAlignment="1">
      <alignment horizontal="center" vertical="center"/>
    </xf>
    <xf numFmtId="0" fontId="30" fillId="4" borderId="0" xfId="10" applyFont="1" applyFill="1" applyAlignment="1">
      <alignment horizontal="right"/>
    </xf>
    <xf numFmtId="0" fontId="33" fillId="4" borderId="0" xfId="10" applyFont="1" applyFill="1" applyAlignment="1">
      <alignment horizontal="left" vertical="center"/>
    </xf>
    <xf numFmtId="0" fontId="33" fillId="4" borderId="13" xfId="10" applyFont="1" applyFill="1" applyBorder="1" applyAlignment="1">
      <alignment horizontal="left" vertical="center"/>
    </xf>
    <xf numFmtId="0" fontId="33" fillId="4" borderId="11" xfId="10" applyFont="1" applyFill="1" applyBorder="1" applyAlignment="1">
      <alignment horizontal="left"/>
    </xf>
    <xf numFmtId="0" fontId="33" fillId="4" borderId="11" xfId="10" applyFont="1" applyFill="1" applyBorder="1" applyAlignment="1">
      <alignment horizontal="center" vertical="center"/>
    </xf>
    <xf numFmtId="0" fontId="33" fillId="4" borderId="13" xfId="10" applyFont="1" applyFill="1" applyBorder="1" applyAlignment="1">
      <alignment horizontal="center" vertical="center"/>
    </xf>
    <xf numFmtId="0" fontId="29" fillId="4" borderId="13" xfId="10" applyFont="1" applyFill="1" applyBorder="1" applyAlignment="1">
      <alignment horizontal="center"/>
    </xf>
    <xf numFmtId="0" fontId="32" fillId="0" borderId="8" xfId="10" applyFont="1" applyBorder="1" applyAlignment="1">
      <alignment horizontal="left" vertical="center"/>
    </xf>
    <xf numFmtId="0" fontId="32" fillId="0" borderId="7" xfId="10" applyFont="1" applyBorder="1" applyAlignment="1">
      <alignment horizontal="left" vertical="center"/>
    </xf>
    <xf numFmtId="0" fontId="32" fillId="0" borderId="6" xfId="10" applyFont="1" applyBorder="1" applyAlignment="1">
      <alignment horizontal="left" vertical="center"/>
    </xf>
    <xf numFmtId="0" fontId="32" fillId="0" borderId="2" xfId="10" applyFont="1" applyBorder="1" applyAlignment="1">
      <alignment horizontal="left" vertical="center"/>
    </xf>
    <xf numFmtId="0" fontId="32" fillId="4" borderId="0" xfId="10" applyFont="1" applyFill="1" applyAlignment="1">
      <alignment horizontal="center" vertical="top"/>
    </xf>
    <xf numFmtId="0" fontId="32" fillId="4" borderId="8" xfId="10" applyFont="1" applyFill="1" applyBorder="1" applyAlignment="1">
      <alignment horizontal="left" vertical="center"/>
    </xf>
    <xf numFmtId="0" fontId="32" fillId="4" borderId="7" xfId="10" applyFont="1" applyFill="1" applyBorder="1" applyAlignment="1">
      <alignment horizontal="left" vertical="center"/>
    </xf>
    <xf numFmtId="0" fontId="32" fillId="4" borderId="6" xfId="10" applyFont="1" applyFill="1" applyBorder="1" applyAlignment="1">
      <alignment horizontal="left" vertical="center"/>
    </xf>
    <xf numFmtId="0" fontId="32" fillId="4" borderId="2" xfId="10" applyFont="1" applyFill="1" applyBorder="1" applyAlignment="1">
      <alignment horizontal="left" vertical="center"/>
    </xf>
    <xf numFmtId="0" fontId="53" fillId="0" borderId="0" xfId="15" applyFont="1" applyAlignment="1">
      <alignment horizontal="center" vertical="center"/>
    </xf>
    <xf numFmtId="0" fontId="22" fillId="0" borderId="0" xfId="15" applyFont="1" applyAlignment="1">
      <alignment horizontal="right" vertical="center"/>
    </xf>
    <xf numFmtId="0" fontId="22" fillId="0" borderId="0" xfId="15" applyFont="1" applyAlignment="1">
      <alignment horizontal="center" vertical="center"/>
    </xf>
    <xf numFmtId="0" fontId="55" fillId="0" borderId="0" xfId="15" applyFont="1" applyAlignment="1">
      <alignment horizontal="center" vertical="center"/>
    </xf>
    <xf numFmtId="0" fontId="22" fillId="0" borderId="0" xfId="15" applyFont="1" applyAlignment="1">
      <alignment vertical="center" wrapText="1"/>
    </xf>
    <xf numFmtId="0" fontId="22" fillId="0" borderId="0" xfId="15" applyFont="1">
      <alignment vertical="center"/>
    </xf>
    <xf numFmtId="0" fontId="22" fillId="0" borderId="0" xfId="15" applyFont="1" applyAlignment="1">
      <alignment vertical="distributed" wrapText="1"/>
    </xf>
    <xf numFmtId="0" fontId="28" fillId="0" borderId="77" xfId="10" applyBorder="1" applyAlignment="1">
      <alignment horizontal="left" vertical="top" wrapText="1"/>
    </xf>
    <xf numFmtId="0" fontId="28" fillId="0" borderId="79" xfId="10" applyBorder="1" applyAlignment="1">
      <alignment horizontal="left" vertical="top" wrapText="1"/>
    </xf>
    <xf numFmtId="0" fontId="56" fillId="0" borderId="0" xfId="10" applyFont="1" applyAlignment="1">
      <alignment horizontal="left" vertical="top"/>
    </xf>
    <xf numFmtId="0" fontId="58" fillId="0" borderId="0" xfId="10" applyFont="1" applyAlignment="1">
      <alignment horizontal="right" vertical="center" wrapText="1"/>
    </xf>
    <xf numFmtId="0" fontId="60" fillId="0" borderId="0" xfId="10" applyFont="1" applyAlignment="1">
      <alignment horizontal="center" wrapText="1"/>
    </xf>
    <xf numFmtId="0" fontId="28" fillId="10" borderId="76" xfId="10" applyFill="1" applyBorder="1" applyAlignment="1">
      <alignment horizontal="left" vertical="center" wrapText="1"/>
    </xf>
    <xf numFmtId="0" fontId="28" fillId="10" borderId="83" xfId="10" applyFill="1" applyBorder="1" applyAlignment="1">
      <alignment horizontal="left" vertical="center" wrapText="1"/>
    </xf>
    <xf numFmtId="0" fontId="62" fillId="10" borderId="77" xfId="10" applyFont="1" applyFill="1" applyBorder="1" applyAlignment="1">
      <alignment horizontal="center" vertical="center" wrapText="1"/>
    </xf>
    <xf numFmtId="0" fontId="63" fillId="10" borderId="78" xfId="10" applyFont="1" applyFill="1" applyBorder="1" applyAlignment="1">
      <alignment horizontal="center" vertical="center" wrapText="1"/>
    </xf>
    <xf numFmtId="0" fontId="63" fillId="10" borderId="79" xfId="10" applyFont="1" applyFill="1" applyBorder="1" applyAlignment="1">
      <alignment horizontal="center" vertical="center" wrapText="1"/>
    </xf>
    <xf numFmtId="0" fontId="64" fillId="10" borderId="77" xfId="10" applyFont="1" applyFill="1" applyBorder="1" applyAlignment="1">
      <alignment horizontal="center" vertical="center" wrapText="1"/>
    </xf>
    <xf numFmtId="0" fontId="64" fillId="10" borderId="78" xfId="10" applyFont="1" applyFill="1" applyBorder="1" applyAlignment="1">
      <alignment horizontal="center" vertical="center" wrapText="1"/>
    </xf>
    <xf numFmtId="0" fontId="64" fillId="10" borderId="79" xfId="10" applyFont="1" applyFill="1" applyBorder="1" applyAlignment="1">
      <alignment horizontal="center" vertical="center" wrapText="1"/>
    </xf>
    <xf numFmtId="0" fontId="64" fillId="10" borderId="81" xfId="10" applyFont="1" applyFill="1" applyBorder="1" applyAlignment="1">
      <alignment horizontal="center" vertical="center" wrapText="1"/>
    </xf>
    <xf numFmtId="0" fontId="64" fillId="10" borderId="82" xfId="10" applyFont="1" applyFill="1" applyBorder="1" applyAlignment="1">
      <alignment horizontal="center" vertical="center" wrapText="1"/>
    </xf>
    <xf numFmtId="0" fontId="64" fillId="10" borderId="84" xfId="10" applyFont="1" applyFill="1" applyBorder="1" applyAlignment="1">
      <alignment horizontal="center" vertical="center" wrapText="1"/>
    </xf>
    <xf numFmtId="0" fontId="64" fillId="10" borderId="85" xfId="10" applyFont="1" applyFill="1" applyBorder="1" applyAlignment="1">
      <alignment horizontal="center" vertical="center" wrapText="1"/>
    </xf>
    <xf numFmtId="0" fontId="28" fillId="10" borderId="76" xfId="10" applyFill="1" applyBorder="1" applyAlignment="1">
      <alignment horizontal="center" vertical="center" wrapText="1"/>
    </xf>
    <xf numFmtId="0" fontId="28" fillId="10" borderId="83" xfId="10" applyFill="1" applyBorder="1" applyAlignment="1">
      <alignment horizontal="center" vertical="center" wrapText="1"/>
    </xf>
    <xf numFmtId="0" fontId="64" fillId="10" borderId="76" xfId="10" applyFont="1" applyFill="1" applyBorder="1" applyAlignment="1">
      <alignment horizontal="center" vertical="center" wrapText="1"/>
    </xf>
    <xf numFmtId="0" fontId="64" fillId="10" borderId="83" xfId="10" applyFont="1" applyFill="1" applyBorder="1" applyAlignment="1">
      <alignment horizontal="center" vertical="center" wrapText="1"/>
    </xf>
    <xf numFmtId="0" fontId="64" fillId="10" borderId="77" xfId="10" applyFont="1" applyFill="1" applyBorder="1" applyAlignment="1">
      <alignment horizontal="left" vertical="center" wrapText="1"/>
    </xf>
    <xf numFmtId="0" fontId="64" fillId="10" borderId="79" xfId="10" applyFont="1" applyFill="1" applyBorder="1" applyAlignment="1">
      <alignment horizontal="left" vertical="center" wrapText="1"/>
    </xf>
    <xf numFmtId="0" fontId="28" fillId="0" borderId="86" xfId="10" applyBorder="1" applyAlignment="1">
      <alignment horizontal="left" vertical="top" wrapText="1"/>
    </xf>
    <xf numFmtId="0" fontId="22" fillId="0" borderId="0" xfId="5" applyFont="1" applyAlignment="1">
      <alignment vertical="top" wrapText="1"/>
    </xf>
    <xf numFmtId="0" fontId="7" fillId="0" borderId="0" xfId="5" applyAlignment="1">
      <alignment vertical="top" wrapText="1"/>
    </xf>
    <xf numFmtId="181" fontId="22" fillId="0" borderId="0" xfId="5" applyNumberFormat="1" applyFont="1" applyAlignment="1" applyProtection="1">
      <alignment horizontal="right" vertical="center"/>
      <protection locked="0"/>
    </xf>
    <xf numFmtId="181" fontId="7" fillId="0" borderId="0" xfId="5" applyNumberFormat="1" applyAlignment="1" applyProtection="1">
      <alignment horizontal="right" vertical="center"/>
      <protection locked="0"/>
    </xf>
    <xf numFmtId="180" fontId="22" fillId="0" borderId="43" xfId="5" applyNumberFormat="1" applyFont="1" applyBorder="1" applyProtection="1">
      <protection locked="0"/>
    </xf>
    <xf numFmtId="180" fontId="7" fillId="0" borderId="43" xfId="5" applyNumberFormat="1" applyBorder="1" applyProtection="1">
      <protection locked="0"/>
    </xf>
    <xf numFmtId="180" fontId="22" fillId="0" borderId="0" xfId="5" applyNumberFormat="1" applyFont="1" applyAlignment="1">
      <alignment horizontal="center" vertical="center" wrapText="1"/>
    </xf>
    <xf numFmtId="180" fontId="22" fillId="0" borderId="0" xfId="5" applyNumberFormat="1" applyFont="1" applyAlignment="1">
      <alignment horizontal="center" vertical="center"/>
    </xf>
    <xf numFmtId="0" fontId="2" fillId="0" borderId="2" xfId="12" applyFont="1" applyBorder="1">
      <alignment vertical="center"/>
    </xf>
    <xf numFmtId="0" fontId="6" fillId="0" borderId="2" xfId="12" applyFont="1" applyBorder="1" applyAlignment="1">
      <alignment horizontal="center" vertical="center"/>
    </xf>
    <xf numFmtId="0" fontId="6" fillId="0" borderId="17" xfId="12" applyFont="1" applyBorder="1" applyAlignment="1">
      <alignment horizontal="center" vertical="center" wrapText="1"/>
    </xf>
    <xf numFmtId="0" fontId="6" fillId="0" borderId="16" xfId="12" applyFont="1" applyBorder="1" applyAlignment="1">
      <alignment horizontal="center" vertical="center" wrapText="1"/>
    </xf>
    <xf numFmtId="0" fontId="6" fillId="0" borderId="14" xfId="12" applyFont="1" applyBorder="1" applyAlignment="1">
      <alignment horizontal="center" vertical="center" wrapText="1"/>
    </xf>
    <xf numFmtId="0" fontId="6" fillId="0" borderId="8" xfId="12" applyFont="1" applyBorder="1" applyAlignment="1">
      <alignment horizontal="center" vertical="center"/>
    </xf>
    <xf numFmtId="49" fontId="6" fillId="0" borderId="2" xfId="12" applyNumberFormat="1" applyFont="1" applyBorder="1" applyAlignment="1">
      <alignment horizontal="center" vertical="center"/>
    </xf>
    <xf numFmtId="0" fontId="2" fillId="7" borderId="2" xfId="12" applyFont="1" applyFill="1" applyBorder="1" applyAlignment="1">
      <alignment horizontal="center" vertical="center" wrapText="1"/>
    </xf>
    <xf numFmtId="0" fontId="2" fillId="8" borderId="13" xfId="12" applyFont="1" applyFill="1" applyBorder="1" applyAlignment="1">
      <alignment horizontal="center" vertical="center"/>
    </xf>
    <xf numFmtId="0" fontId="2" fillId="0" borderId="13" xfId="12" applyFont="1" applyBorder="1" applyAlignment="1">
      <alignment horizontal="center" vertical="center"/>
    </xf>
    <xf numFmtId="0" fontId="2" fillId="9" borderId="2" xfId="12" applyFont="1" applyFill="1" applyBorder="1" applyAlignment="1">
      <alignment horizontal="center" vertical="center"/>
    </xf>
    <xf numFmtId="0" fontId="2" fillId="7" borderId="2" xfId="12" applyFont="1" applyFill="1" applyBorder="1" applyAlignment="1">
      <alignment horizontal="center" vertical="center"/>
    </xf>
    <xf numFmtId="0" fontId="1" fillId="5" borderId="2" xfId="13" applyFont="1" applyFill="1" applyBorder="1">
      <alignment vertical="center"/>
    </xf>
    <xf numFmtId="0" fontId="2" fillId="9" borderId="2" xfId="12" applyFont="1" applyFill="1" applyBorder="1">
      <alignment vertical="center"/>
    </xf>
    <xf numFmtId="0" fontId="6" fillId="0" borderId="6" xfId="12" applyFont="1" applyBorder="1" applyAlignment="1">
      <alignment horizontal="center" vertical="center" wrapText="1"/>
    </xf>
    <xf numFmtId="0" fontId="6" fillId="0" borderId="2" xfId="12" applyFont="1" applyBorder="1" applyAlignment="1">
      <alignment horizontal="center" vertical="center" wrapText="1"/>
    </xf>
    <xf numFmtId="0" fontId="2" fillId="0" borderId="2" xfId="12" applyFont="1" applyBorder="1" applyAlignment="1">
      <alignment horizontal="center" vertical="center" wrapText="1"/>
    </xf>
    <xf numFmtId="0" fontId="6" fillId="0" borderId="7" xfId="12" applyFont="1" applyBorder="1" applyAlignment="1">
      <alignment horizontal="center" vertical="center"/>
    </xf>
    <xf numFmtId="0" fontId="6" fillId="0" borderId="6" xfId="12" applyFont="1" applyBorder="1" applyAlignment="1">
      <alignment horizontal="center" vertical="center"/>
    </xf>
    <xf numFmtId="0" fontId="6" fillId="0" borderId="8" xfId="14" applyFont="1" applyBorder="1" applyAlignment="1">
      <alignment horizontal="center" vertical="center" wrapText="1"/>
    </xf>
    <xf numFmtId="0" fontId="6" fillId="0" borderId="7" xfId="14" applyFont="1" applyBorder="1" applyAlignment="1">
      <alignment horizontal="center" vertical="center" wrapText="1"/>
    </xf>
    <xf numFmtId="0" fontId="6" fillId="0" borderId="2" xfId="14" applyFont="1" applyBorder="1" applyAlignment="1">
      <alignment horizontal="center" vertical="center" wrapText="1"/>
    </xf>
    <xf numFmtId="0" fontId="6" fillId="0" borderId="6" xfId="14" applyFont="1" applyBorder="1" applyAlignment="1">
      <alignment horizontal="center" vertical="center" wrapText="1"/>
    </xf>
    <xf numFmtId="0" fontId="6" fillId="0" borderId="8" xfId="14" applyFont="1" applyBorder="1" applyAlignment="1">
      <alignment horizontal="center" vertical="center"/>
    </xf>
    <xf numFmtId="0" fontId="6" fillId="0" borderId="7" xfId="14" applyFont="1" applyBorder="1" applyAlignment="1">
      <alignment horizontal="center" vertical="center"/>
    </xf>
    <xf numFmtId="0" fontId="6" fillId="0" borderId="6" xfId="14" applyFont="1" applyBorder="1" applyAlignment="1">
      <alignment horizontal="center" vertical="center"/>
    </xf>
    <xf numFmtId="0" fontId="6" fillId="0" borderId="2" xfId="14" applyFont="1" applyBorder="1" applyAlignment="1">
      <alignment horizontal="center" vertical="center"/>
    </xf>
    <xf numFmtId="0" fontId="6" fillId="0" borderId="2" xfId="12" applyFont="1" applyBorder="1">
      <alignment vertical="center"/>
    </xf>
    <xf numFmtId="0" fontId="79" fillId="0" borderId="0" xfId="17" applyFont="1" applyAlignment="1">
      <alignment horizontal="center" vertical="center" wrapText="1"/>
    </xf>
    <xf numFmtId="0" fontId="45" fillId="0" borderId="0" xfId="17" applyFont="1" applyAlignment="1">
      <alignment horizontal="left" vertical="center"/>
    </xf>
    <xf numFmtId="0" fontId="45" fillId="0" borderId="0" xfId="17" applyFont="1" applyAlignment="1">
      <alignment horizontal="left" vertical="center" wrapText="1"/>
    </xf>
    <xf numFmtId="0" fontId="1" fillId="0" borderId="88" xfId="17" applyFont="1" applyBorder="1" applyAlignment="1">
      <alignment horizontal="center" vertical="center" wrapText="1"/>
    </xf>
    <xf numFmtId="0" fontId="1" fillId="0" borderId="89" xfId="17" applyFont="1" applyBorder="1" applyAlignment="1">
      <alignment horizontal="center" vertical="center" wrapText="1"/>
    </xf>
    <xf numFmtId="0" fontId="1" fillId="0" borderId="90" xfId="17" applyFont="1" applyBorder="1" applyAlignment="1">
      <alignment horizontal="center" vertical="center" wrapText="1"/>
    </xf>
    <xf numFmtId="0" fontId="1" fillId="0" borderId="91" xfId="17" applyFont="1" applyBorder="1" applyAlignment="1">
      <alignment horizontal="center" vertical="center" wrapText="1"/>
    </xf>
    <xf numFmtId="0" fontId="1" fillId="0" borderId="92" xfId="17" applyFont="1" applyBorder="1" applyAlignment="1">
      <alignment horizontal="center" vertical="center" wrapText="1"/>
    </xf>
    <xf numFmtId="0" fontId="1" fillId="0" borderId="93" xfId="17" applyFont="1" applyBorder="1" applyAlignment="1">
      <alignment horizontal="center" vertical="center" wrapText="1"/>
    </xf>
    <xf numFmtId="0" fontId="1" fillId="0" borderId="40" xfId="17" applyFont="1" applyBorder="1" applyAlignment="1">
      <alignment horizontal="left" vertical="center" wrapText="1"/>
    </xf>
    <xf numFmtId="0" fontId="1" fillId="0" borderId="41" xfId="17" applyFont="1" applyBorder="1" applyAlignment="1">
      <alignment horizontal="left" vertical="center" wrapText="1"/>
    </xf>
    <xf numFmtId="0" fontId="1" fillId="0" borderId="42" xfId="17" applyFont="1" applyBorder="1" applyAlignment="1">
      <alignment horizontal="left" vertical="center" wrapText="1"/>
    </xf>
    <xf numFmtId="0" fontId="1" fillId="0" borderId="44" xfId="17" applyFont="1" applyBorder="1" applyAlignment="1">
      <alignment horizontal="left" vertical="center" wrapText="1"/>
    </xf>
    <xf numFmtId="0" fontId="1" fillId="0" borderId="0" xfId="17" applyFont="1" applyAlignment="1">
      <alignment horizontal="left" vertical="center" wrapText="1"/>
    </xf>
    <xf numFmtId="0" fontId="1" fillId="0" borderId="45" xfId="17" applyFont="1" applyBorder="1" applyAlignment="1">
      <alignment horizontal="left" vertical="center" wrapText="1"/>
    </xf>
    <xf numFmtId="0" fontId="82" fillId="0" borderId="44" xfId="17" applyFont="1" applyBorder="1" applyAlignment="1">
      <alignment horizontal="left" vertical="center" wrapText="1"/>
    </xf>
    <xf numFmtId="0" fontId="82" fillId="0" borderId="0" xfId="17" applyFont="1" applyAlignment="1">
      <alignment horizontal="left" vertical="center" wrapText="1"/>
    </xf>
    <xf numFmtId="0" fontId="82" fillId="0" borderId="45" xfId="17" applyFont="1" applyBorder="1" applyAlignment="1">
      <alignment horizontal="left" vertical="center" wrapText="1"/>
    </xf>
    <xf numFmtId="0" fontId="1" fillId="0" borderId="88" xfId="17" applyFont="1" applyBorder="1" applyAlignment="1">
      <alignment horizontal="left" vertical="center" wrapText="1"/>
    </xf>
    <xf numFmtId="0" fontId="1" fillId="0" borderId="89" xfId="17" applyFont="1" applyBorder="1" applyAlignment="1">
      <alignment horizontal="left" vertical="center" wrapText="1"/>
    </xf>
    <xf numFmtId="0" fontId="1" fillId="0" borderId="90" xfId="17" applyFont="1" applyBorder="1" applyAlignment="1">
      <alignment horizontal="left" vertical="center" wrapText="1"/>
    </xf>
    <xf numFmtId="0" fontId="83" fillId="0" borderId="44" xfId="17" applyFont="1" applyBorder="1" applyAlignment="1">
      <alignment horizontal="left" vertical="center" wrapText="1"/>
    </xf>
    <xf numFmtId="0" fontId="83" fillId="0" borderId="0" xfId="17" applyFont="1" applyAlignment="1">
      <alignment horizontal="left" vertical="center" wrapText="1"/>
    </xf>
    <xf numFmtId="0" fontId="83" fillId="0" borderId="45" xfId="17" applyFont="1" applyBorder="1" applyAlignment="1">
      <alignment horizontal="left" vertical="center" wrapText="1"/>
    </xf>
    <xf numFmtId="0" fontId="1" fillId="0" borderId="46" xfId="17" applyFont="1" applyBorder="1" applyAlignment="1">
      <alignment horizontal="center" vertical="center" wrapText="1"/>
    </xf>
    <xf numFmtId="0" fontId="1" fillId="0" borderId="47" xfId="17" applyFont="1" applyBorder="1" applyAlignment="1">
      <alignment horizontal="center" vertical="center" wrapText="1"/>
    </xf>
    <xf numFmtId="0" fontId="1" fillId="0" borderId="48" xfId="17" applyFont="1" applyBorder="1" applyAlignment="1">
      <alignment horizontal="center" vertical="center" wrapText="1"/>
    </xf>
    <xf numFmtId="0" fontId="83" fillId="0" borderId="46" xfId="17" applyFont="1" applyBorder="1" applyAlignment="1">
      <alignment horizontal="left" vertical="center" wrapText="1"/>
    </xf>
    <xf numFmtId="0" fontId="83" fillId="0" borderId="47" xfId="17" applyFont="1" applyBorder="1" applyAlignment="1">
      <alignment horizontal="left" vertical="center" wrapText="1"/>
    </xf>
    <xf numFmtId="0" fontId="83" fillId="0" borderId="48" xfId="17" applyFont="1" applyBorder="1" applyAlignment="1">
      <alignment horizontal="left" vertical="center" wrapText="1"/>
    </xf>
    <xf numFmtId="0" fontId="45" fillId="0" borderId="13" xfId="17" applyFont="1" applyBorder="1" applyAlignment="1">
      <alignment horizontal="left" vertical="center"/>
    </xf>
    <xf numFmtId="0" fontId="1" fillId="0" borderId="40" xfId="17" applyFont="1" applyBorder="1" applyAlignment="1">
      <alignment horizontal="left" vertical="center"/>
    </xf>
    <xf numFmtId="0" fontId="1" fillId="0" borderId="41" xfId="17" applyFont="1" applyBorder="1" applyAlignment="1">
      <alignment horizontal="left" vertical="center"/>
    </xf>
    <xf numFmtId="0" fontId="1" fillId="0" borderId="42" xfId="17" applyFont="1" applyBorder="1" applyAlignment="1">
      <alignment horizontal="left" vertical="center"/>
    </xf>
    <xf numFmtId="0" fontId="1" fillId="0" borderId="44" xfId="17" applyFont="1" applyBorder="1" applyAlignment="1">
      <alignment horizontal="left" vertical="center"/>
    </xf>
    <xf numFmtId="0" fontId="1" fillId="0" borderId="0" xfId="17" applyFont="1" applyAlignment="1">
      <alignment horizontal="left" vertical="center"/>
    </xf>
    <xf numFmtId="0" fontId="1" fillId="0" borderId="45" xfId="17" applyFont="1" applyBorder="1" applyAlignment="1">
      <alignment horizontal="left" vertical="center"/>
    </xf>
    <xf numFmtId="0" fontId="82" fillId="0" borderId="44" xfId="17" applyFont="1" applyBorder="1" applyAlignment="1">
      <alignment horizontal="left" vertical="center"/>
    </xf>
    <xf numFmtId="0" fontId="82" fillId="0" borderId="0" xfId="17" applyFont="1" applyAlignment="1">
      <alignment horizontal="left" vertical="center"/>
    </xf>
    <xf numFmtId="0" fontId="82" fillId="0" borderId="45" xfId="17" applyFont="1" applyBorder="1" applyAlignment="1">
      <alignment horizontal="left" vertical="center"/>
    </xf>
    <xf numFmtId="0" fontId="82" fillId="0" borderId="46" xfId="17" applyFont="1" applyBorder="1" applyAlignment="1">
      <alignment horizontal="left" vertical="center"/>
    </xf>
    <xf numFmtId="0" fontId="82" fillId="0" borderId="47" xfId="17" applyFont="1" applyBorder="1" applyAlignment="1">
      <alignment horizontal="left" vertical="center"/>
    </xf>
    <xf numFmtId="0" fontId="82" fillId="0" borderId="48" xfId="17" applyFont="1" applyBorder="1" applyAlignment="1">
      <alignment horizontal="left" vertical="center"/>
    </xf>
    <xf numFmtId="0" fontId="1" fillId="0" borderId="46" xfId="17" applyFont="1" applyBorder="1" applyAlignment="1">
      <alignment horizontal="left" vertical="center" wrapText="1"/>
    </xf>
    <xf numFmtId="0" fontId="1" fillId="0" borderId="47" xfId="17" applyFont="1" applyBorder="1" applyAlignment="1">
      <alignment horizontal="left" vertical="center" wrapText="1"/>
    </xf>
    <xf numFmtId="0" fontId="1" fillId="0" borderId="48" xfId="17" applyFont="1" applyBorder="1" applyAlignment="1">
      <alignment horizontal="left" vertical="center" wrapText="1"/>
    </xf>
    <xf numFmtId="0" fontId="45" fillId="0" borderId="2" xfId="17" applyFont="1" applyBorder="1" applyAlignment="1">
      <alignment horizontal="center" vertical="center"/>
    </xf>
    <xf numFmtId="0" fontId="45" fillId="0" borderId="2" xfId="17" applyFont="1" applyBorder="1" applyAlignment="1">
      <alignment horizontal="left" vertical="center"/>
    </xf>
    <xf numFmtId="0" fontId="77" fillId="0" borderId="0" xfId="17" applyAlignment="1">
      <alignment horizontal="left" vertical="center" wrapText="1"/>
    </xf>
    <xf numFmtId="0" fontId="77" fillId="0" borderId="0" xfId="17" applyAlignment="1">
      <alignment horizontal="left" vertical="center"/>
    </xf>
  </cellXfs>
  <cellStyles count="20">
    <cellStyle name="Normal 2" xfId="2" xr:uid="{436B2A24-8AFA-416F-9C4C-1666A3362B91}"/>
    <cellStyle name="通貨 2" xfId="6" xr:uid="{AB0F1C88-3834-4568-A6B6-B6BF705B9A4C}"/>
    <cellStyle name="通貨 2 2" xfId="8" xr:uid="{DC5783F6-6B6E-4322-877D-6B5B224E7024}"/>
    <cellStyle name="標準" xfId="0" builtinId="0"/>
    <cellStyle name="標準 17" xfId="17" xr:uid="{FB437EC8-6E8D-4BF9-A7EC-9F9A8B7BC26A}"/>
    <cellStyle name="標準 2" xfId="1" xr:uid="{D2E9B860-FEC8-45E6-ACF7-E3608C800E36}"/>
    <cellStyle name="標準 2 2" xfId="5" xr:uid="{210C22F7-C27B-4BE5-A11B-D3206057B0C3}"/>
    <cellStyle name="標準 2 2 2" xfId="10" xr:uid="{5D989A79-34D1-4E8F-B5F7-B53CF9FD0392}"/>
    <cellStyle name="標準 2 3" xfId="14" xr:uid="{92823423-704F-4862-9249-B1B74890F62D}"/>
    <cellStyle name="標準 2 4" xfId="11" xr:uid="{86C14ED5-BEF0-4CC3-9E53-84E274290225}"/>
    <cellStyle name="標準 2 5" xfId="15" xr:uid="{A35FE71A-8B00-401E-850A-3CFA80E0CA61}"/>
    <cellStyle name="標準 2 6" xfId="19" xr:uid="{F6B84C96-B8C6-473C-B961-22D02230E353}"/>
    <cellStyle name="標準 3" xfId="3" xr:uid="{C5557D82-D66D-467D-B3CA-14E16DB20428}"/>
    <cellStyle name="標準 3 2" xfId="13" xr:uid="{EC2E8EA9-B45D-4093-B590-F3ACC372E096}"/>
    <cellStyle name="標準_【都道府県】指定申請関係様式（参考）H23改訂版" xfId="18" xr:uid="{39BAC15B-D181-40DA-8BA6-9F1F58A69BF3}"/>
    <cellStyle name="標準_③-２加算様式（就労）" xfId="12" xr:uid="{268BA672-2AAB-4326-A767-82F74CEA9FE1}"/>
    <cellStyle name="標準_CT18N11" xfId="16" xr:uid="{5FE0774A-E9BA-40B5-A07D-3B22DB02DC00}"/>
    <cellStyle name="標準_事業者指定様式（多機能用総括表）作業ファイル" xfId="4" xr:uid="{E647E5B1-0B03-4A17-A884-C912BBB44671}"/>
    <cellStyle name="標準_第１号様式・付表" xfId="7" xr:uid="{0BA782A7-DFE0-4D4C-8974-31A0AF9BBAC2}"/>
    <cellStyle name="標準_添付書類【神奈川県自立支援】" xfId="9" xr:uid="{01CE2767-E712-4A73-99E3-03516BC02F4F}"/>
  </cellStyles>
  <dxfs count="0"/>
  <tableStyles count="0" defaultTableStyle="TableStyleMedium2" defaultPivotStyle="PivotStyleLight16"/>
  <colors>
    <mruColors>
      <color rgb="FFCCECFF"/>
      <color rgb="FFFFCC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4.xml"/><Relationship Id="rId39" Type="http://schemas.microsoft.com/office/2017/06/relationships/rdRichValueStructure" Target="richData/rdrichvaluestructure.xml"/><Relationship Id="rId21" Type="http://schemas.openxmlformats.org/officeDocument/2006/relationships/worksheet" Target="worksheets/sheet21.xml"/><Relationship Id="rId34" Type="http://schemas.openxmlformats.org/officeDocument/2006/relationships/theme" Target="theme/theme1.xml"/><Relationship Id="rId42"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7.xml"/><Relationship Id="rId4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2.xml"/><Relationship Id="rId32" Type="http://schemas.openxmlformats.org/officeDocument/2006/relationships/externalLink" Target="externalLinks/externalLink10.xml"/><Relationship Id="rId37" Type="http://schemas.openxmlformats.org/officeDocument/2006/relationships/sheetMetadata" Target="metadata.xml"/><Relationship Id="rId40" Type="http://schemas.microsoft.com/office/2017/06/relationships/rdRichValueTypes" Target="richData/rdRichValueTyp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28" Type="http://schemas.openxmlformats.org/officeDocument/2006/relationships/externalLink" Target="externalLinks/externalLink6.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9.xml"/><Relationship Id="rId44"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5.xml"/><Relationship Id="rId30" Type="http://schemas.openxmlformats.org/officeDocument/2006/relationships/externalLink" Target="externalLinks/externalLink8.xml"/><Relationship Id="rId35" Type="http://schemas.openxmlformats.org/officeDocument/2006/relationships/styles" Target="styles.xml"/><Relationship Id="rId43"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3.xml"/><Relationship Id="rId33" Type="http://schemas.openxmlformats.org/officeDocument/2006/relationships/externalLink" Target="externalLinks/externalLink11.xml"/><Relationship Id="rId38" Type="http://schemas.microsoft.com/office/2017/06/relationships/rdRichValue" Target="richData/rdrichvalue.xml"/></Relationships>
</file>

<file path=xl/drawings/drawing1.xml><?xml version="1.0" encoding="utf-8"?>
<xdr:wsDr xmlns:xdr="http://schemas.openxmlformats.org/drawingml/2006/spreadsheetDrawing" xmlns:a="http://schemas.openxmlformats.org/drawingml/2006/main">
  <xdr:twoCellAnchor>
    <xdr:from>
      <xdr:col>25</xdr:col>
      <xdr:colOff>38100</xdr:colOff>
      <xdr:row>11</xdr:row>
      <xdr:rowOff>38101</xdr:rowOff>
    </xdr:from>
    <xdr:to>
      <xdr:col>46</xdr:col>
      <xdr:colOff>28575</xdr:colOff>
      <xdr:row>17</xdr:row>
      <xdr:rowOff>142875</xdr:rowOff>
    </xdr:to>
    <xdr:sp macro="" textlink="">
      <xdr:nvSpPr>
        <xdr:cNvPr id="2" name="吹き出し: 四角形 1">
          <a:extLst>
            <a:ext uri="{FF2B5EF4-FFF2-40B4-BE49-F238E27FC236}">
              <a16:creationId xmlns:a16="http://schemas.microsoft.com/office/drawing/2014/main" id="{DC06CBA0-7642-F49C-ADBC-7ACECD30EAE0}"/>
            </a:ext>
          </a:extLst>
        </xdr:cNvPr>
        <xdr:cNvSpPr/>
      </xdr:nvSpPr>
      <xdr:spPr>
        <a:xfrm>
          <a:off x="7648575" y="2114551"/>
          <a:ext cx="3590925" cy="1247774"/>
        </a:xfrm>
        <a:prstGeom prst="wedgeRectCallout">
          <a:avLst>
            <a:gd name="adj1" fmla="val -60355"/>
            <a:gd name="adj2" fmla="val -12956"/>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100" b="0" i="0" baseline="0">
              <a:solidFill>
                <a:sysClr val="windowText" lastClr="000000"/>
              </a:solidFill>
              <a:effectLst/>
              <a:latin typeface="+mn-lt"/>
              <a:ea typeface="+mn-ea"/>
              <a:cs typeface="+mn-cs"/>
            </a:rPr>
            <a:t>法人番号</a:t>
          </a:r>
          <a:r>
            <a:rPr lang="en-US" altLang="ja-JP" sz="1100" b="0" i="0" baseline="0">
              <a:solidFill>
                <a:sysClr val="windowText" lastClr="000000"/>
              </a:solidFill>
              <a:effectLst/>
              <a:latin typeface="+mn-lt"/>
              <a:ea typeface="+mn-ea"/>
              <a:cs typeface="+mn-cs"/>
            </a:rPr>
            <a:t>13</a:t>
          </a:r>
          <a:r>
            <a:rPr lang="ja-JP" altLang="en-US" sz="1100" b="0" i="0" baseline="0">
              <a:solidFill>
                <a:sysClr val="windowText" lastClr="000000"/>
              </a:solidFill>
              <a:effectLst/>
              <a:latin typeface="+mn-lt"/>
              <a:ea typeface="+mn-ea"/>
              <a:cs typeface="+mn-cs"/>
            </a:rPr>
            <a:t>桁を入力してください。</a:t>
          </a:r>
          <a:endParaRPr lang="en-US" altLang="ja-JP" sz="1100" b="0" i="0" baseline="0">
            <a:solidFill>
              <a:sysClr val="windowText" lastClr="000000"/>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100" b="0" i="0" baseline="0">
              <a:solidFill>
                <a:sysClr val="windowText" lastClr="000000"/>
              </a:solidFill>
              <a:effectLst/>
              <a:latin typeface="+mn-lt"/>
              <a:ea typeface="+mn-ea"/>
              <a:cs typeface="+mn-cs"/>
            </a:rPr>
            <a:t>法人番号が不明な場合は、下記「国税庁法人番号公表サイト」で検索してご確認ください。</a:t>
          </a:r>
          <a:endParaRPr lang="en-US" altLang="ja-JP" sz="1100" b="0" i="0" baseline="0">
            <a:solidFill>
              <a:sysClr val="windowText" lastClr="000000"/>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ja-JP" sz="1100" b="0" i="0" baseline="0">
              <a:solidFill>
                <a:sysClr val="windowText" lastClr="000000"/>
              </a:solidFill>
              <a:effectLst/>
              <a:latin typeface="+mn-lt"/>
              <a:ea typeface="+mn-ea"/>
              <a:cs typeface="+mn-cs"/>
            </a:rPr>
            <a:t>https://www.houjin-bangou.nta.go.jp/</a:t>
          </a:r>
          <a:endParaRPr lang="ja-JP"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lang="ja-JP" altLang="ja-JP">
            <a:solidFill>
              <a:sysClr val="windowText" lastClr="000000"/>
            </a:solidFill>
            <a:effectLst/>
          </a:endParaRPr>
        </a:p>
      </xdr:txBody>
    </xdr:sp>
    <xdr:clientData/>
  </xdr:twoCellAnchor>
  <xdr:twoCellAnchor>
    <xdr:from>
      <xdr:col>25</xdr:col>
      <xdr:colOff>114300</xdr:colOff>
      <xdr:row>27</xdr:row>
      <xdr:rowOff>38099</xdr:rowOff>
    </xdr:from>
    <xdr:to>
      <xdr:col>48</xdr:col>
      <xdr:colOff>152400</xdr:colOff>
      <xdr:row>34</xdr:row>
      <xdr:rowOff>142874</xdr:rowOff>
    </xdr:to>
    <xdr:sp macro="" textlink="">
      <xdr:nvSpPr>
        <xdr:cNvPr id="5" name="吹き出し: 四角形 4">
          <a:extLst>
            <a:ext uri="{FF2B5EF4-FFF2-40B4-BE49-F238E27FC236}">
              <a16:creationId xmlns:a16="http://schemas.microsoft.com/office/drawing/2014/main" id="{420E1A81-0011-4E32-A473-23629E058EE1}"/>
            </a:ext>
          </a:extLst>
        </xdr:cNvPr>
        <xdr:cNvSpPr/>
      </xdr:nvSpPr>
      <xdr:spPr>
        <a:xfrm>
          <a:off x="7724775" y="5162549"/>
          <a:ext cx="3981450" cy="1438275"/>
        </a:xfrm>
        <a:prstGeom prst="wedgeRectCallout">
          <a:avLst>
            <a:gd name="adj1" fmla="val -62534"/>
            <a:gd name="adj2" fmla="val 22148"/>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多機能型の指定を受ける場合は「〇」を選択してください。</a:t>
          </a:r>
          <a:r>
            <a:rPr lang="en-US" altLang="ja-JP">
              <a:solidFill>
                <a:sysClr val="windowText" lastClr="000000"/>
              </a:solidFill>
              <a:effectLst/>
            </a:rPr>
            <a:t>※</a:t>
          </a:r>
          <a:r>
            <a:rPr lang="ja-JP" altLang="en-US">
              <a:solidFill>
                <a:sysClr val="windowText" lastClr="000000"/>
              </a:solidFill>
              <a:effectLst/>
            </a:rPr>
            <a:t>多機能型の指定とは、児童発達支援、放課後等デイサービス、居宅訪問型児童発達支援、保育所等訪問支援等のうち、２つ異教の事業を一体的に行う事業所（同令に規定する事業のみを行う事業所を除く）のことをいいます。</a:t>
          </a:r>
          <a:endParaRPr lang="ja-JP" altLang="ja-JP">
            <a:solidFill>
              <a:sysClr val="windowText" lastClr="000000"/>
            </a:solidFill>
            <a:effectLst/>
          </a:endParaRPr>
        </a:p>
      </xdr:txBody>
    </xdr:sp>
    <xdr:clientData/>
  </xdr:twoCellAnchor>
  <xdr:twoCellAnchor>
    <xdr:from>
      <xdr:col>25</xdr:col>
      <xdr:colOff>95250</xdr:colOff>
      <xdr:row>60</xdr:row>
      <xdr:rowOff>28576</xdr:rowOff>
    </xdr:from>
    <xdr:to>
      <xdr:col>48</xdr:col>
      <xdr:colOff>133350</xdr:colOff>
      <xdr:row>63</xdr:row>
      <xdr:rowOff>104776</xdr:rowOff>
    </xdr:to>
    <xdr:sp macro="" textlink="">
      <xdr:nvSpPr>
        <xdr:cNvPr id="6" name="吹き出し: 四角形 5">
          <a:extLst>
            <a:ext uri="{FF2B5EF4-FFF2-40B4-BE49-F238E27FC236}">
              <a16:creationId xmlns:a16="http://schemas.microsoft.com/office/drawing/2014/main" id="{EFF58CF4-D87E-4B58-A2AB-9E1788F6458C}"/>
            </a:ext>
          </a:extLst>
        </xdr:cNvPr>
        <xdr:cNvSpPr/>
      </xdr:nvSpPr>
      <xdr:spPr>
        <a:xfrm>
          <a:off x="7705725" y="11753851"/>
          <a:ext cx="3981450" cy="647700"/>
        </a:xfrm>
        <a:prstGeom prst="wedgeRectCallout">
          <a:avLst>
            <a:gd name="adj1" fmla="val -60859"/>
            <a:gd name="adj2" fmla="val 18837"/>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「事業所番号」を記載してください。</a:t>
          </a:r>
          <a:endParaRPr lang="ja-JP" altLang="ja-JP">
            <a:solidFill>
              <a:sysClr val="windowText" lastClr="000000"/>
            </a:solidFill>
            <a:effectLst/>
          </a:endParaRPr>
        </a:p>
      </xdr:txBody>
    </xdr:sp>
    <xdr:clientData/>
  </xdr:twoCellAnchor>
  <xdr:twoCellAnchor>
    <xdr:from>
      <xdr:col>25</xdr:col>
      <xdr:colOff>95250</xdr:colOff>
      <xdr:row>34</xdr:row>
      <xdr:rowOff>257174</xdr:rowOff>
    </xdr:from>
    <xdr:to>
      <xdr:col>48</xdr:col>
      <xdr:colOff>133350</xdr:colOff>
      <xdr:row>41</xdr:row>
      <xdr:rowOff>47624</xdr:rowOff>
    </xdr:to>
    <xdr:sp macro="" textlink="">
      <xdr:nvSpPr>
        <xdr:cNvPr id="7" name="吹き出し: 四角形 6">
          <a:extLst>
            <a:ext uri="{FF2B5EF4-FFF2-40B4-BE49-F238E27FC236}">
              <a16:creationId xmlns:a16="http://schemas.microsoft.com/office/drawing/2014/main" id="{C84E7B26-FE4B-4B4E-83AF-66E9569A9B21}"/>
            </a:ext>
          </a:extLst>
        </xdr:cNvPr>
        <xdr:cNvSpPr/>
      </xdr:nvSpPr>
      <xdr:spPr>
        <a:xfrm>
          <a:off x="7705725" y="6715124"/>
          <a:ext cx="3981450" cy="1438275"/>
        </a:xfrm>
        <a:prstGeom prst="wedgeRectCallout">
          <a:avLst>
            <a:gd name="adj1" fmla="val -61098"/>
            <a:gd name="adj2" fmla="val -48713"/>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同一敷地内に既に指定を受けている事業について「〇」を選択してください。</a:t>
          </a:r>
          <a:endParaRPr lang="ja-JP" altLang="ja-JP">
            <a:solidFill>
              <a:sysClr val="windowText" lastClr="000000"/>
            </a:solidFill>
            <a:effectLst/>
          </a:endParaRPr>
        </a:p>
      </xdr:txBody>
    </xdr:sp>
    <xdr:clientData/>
  </xdr:twoCellAnchor>
  <xdr:twoCellAnchor>
    <xdr:from>
      <xdr:col>25</xdr:col>
      <xdr:colOff>57150</xdr:colOff>
      <xdr:row>0</xdr:row>
      <xdr:rowOff>114301</xdr:rowOff>
    </xdr:from>
    <xdr:to>
      <xdr:col>46</xdr:col>
      <xdr:colOff>47625</xdr:colOff>
      <xdr:row>4</xdr:row>
      <xdr:rowOff>66675</xdr:rowOff>
    </xdr:to>
    <xdr:sp macro="" textlink="">
      <xdr:nvSpPr>
        <xdr:cNvPr id="3" name="吹き出し: 四角形 2">
          <a:extLst>
            <a:ext uri="{FF2B5EF4-FFF2-40B4-BE49-F238E27FC236}">
              <a16:creationId xmlns:a16="http://schemas.microsoft.com/office/drawing/2014/main" id="{35C8C729-9DD9-4AFF-BA69-3E78BE7A7403}"/>
            </a:ext>
          </a:extLst>
        </xdr:cNvPr>
        <xdr:cNvSpPr/>
      </xdr:nvSpPr>
      <xdr:spPr>
        <a:xfrm>
          <a:off x="7667625" y="114301"/>
          <a:ext cx="3590925" cy="695324"/>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色付けしています。</a:t>
          </a:r>
          <a:endParaRPr lang="ja-JP" altLang="ja-JP">
            <a:solidFill>
              <a:sysClr val="windowText" lastClr="000000"/>
            </a:solidFill>
            <a:effectLst/>
          </a:endParaRPr>
        </a:p>
      </xdr:txBody>
    </xdr:sp>
    <xdr:clientData/>
  </xdr:twoCellAnchor>
  <xdr:twoCellAnchor>
    <xdr:from>
      <xdr:col>25</xdr:col>
      <xdr:colOff>57150</xdr:colOff>
      <xdr:row>5</xdr:row>
      <xdr:rowOff>9525</xdr:rowOff>
    </xdr:from>
    <xdr:to>
      <xdr:col>46</xdr:col>
      <xdr:colOff>47625</xdr:colOff>
      <xdr:row>10</xdr:row>
      <xdr:rowOff>104774</xdr:rowOff>
    </xdr:to>
    <xdr:sp macro="" textlink="">
      <xdr:nvSpPr>
        <xdr:cNvPr id="4" name="吹き出し: 四角形 3">
          <a:extLst>
            <a:ext uri="{FF2B5EF4-FFF2-40B4-BE49-F238E27FC236}">
              <a16:creationId xmlns:a16="http://schemas.microsoft.com/office/drawing/2014/main" id="{824DE43D-FCB1-4053-86BC-E53D814932E5}"/>
            </a:ext>
          </a:extLst>
        </xdr:cNvPr>
        <xdr:cNvSpPr/>
      </xdr:nvSpPr>
      <xdr:spPr>
        <a:xfrm>
          <a:off x="7667625" y="942975"/>
          <a:ext cx="3590925" cy="1047749"/>
        </a:xfrm>
        <a:prstGeom prst="wedgeRectCallout">
          <a:avLst>
            <a:gd name="adj1" fmla="val -60885"/>
            <a:gd name="adj2" fmla="val 7424"/>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・「指定」申請書：新たに指定を受ける（事業譲渡を含む）場合等に選択</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・「指定変更」申請書：（既に指定を受けているサービス種類の）単位追加、定員変更をする場合等に選択</a:t>
          </a:r>
          <a:endParaRPr lang="ja-JP" altLang="ja-JP">
            <a:solidFill>
              <a:sysClr val="windowText" lastClr="000000"/>
            </a:solidFill>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99645</xdr:colOff>
      <xdr:row>17</xdr:row>
      <xdr:rowOff>22711</xdr:rowOff>
    </xdr:from>
    <xdr:to>
      <xdr:col>30</xdr:col>
      <xdr:colOff>175846</xdr:colOff>
      <xdr:row>45</xdr:row>
      <xdr:rowOff>308463</xdr:rowOff>
    </xdr:to>
    <xdr:sp macro="" textlink="">
      <xdr:nvSpPr>
        <xdr:cNvPr id="2" name="吹き出し: 四角形 1">
          <a:extLst>
            <a:ext uri="{FF2B5EF4-FFF2-40B4-BE49-F238E27FC236}">
              <a16:creationId xmlns:a16="http://schemas.microsoft.com/office/drawing/2014/main" id="{5E27A7CC-B469-4C06-9D04-114B4287D0A5}"/>
            </a:ext>
          </a:extLst>
        </xdr:cNvPr>
        <xdr:cNvSpPr/>
      </xdr:nvSpPr>
      <xdr:spPr>
        <a:xfrm>
          <a:off x="7184780" y="3385769"/>
          <a:ext cx="4472354" cy="4410809"/>
        </a:xfrm>
        <a:prstGeom prst="wedgeRectCallout">
          <a:avLst>
            <a:gd name="adj1" fmla="val -62066"/>
            <a:gd name="adj2" fmla="val 387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chemeClr val="tx1"/>
              </a:solidFill>
              <a:effectLst/>
            </a:rPr>
            <a:t>〇「実施主体が地方公共団体である場合は、当該事業の実施につい　</a:t>
          </a:r>
          <a:endParaRPr lang="en-US" altLang="ja-JP">
            <a:solidFill>
              <a:schemeClr val="tx1"/>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chemeClr val="tx1"/>
              </a:solidFill>
              <a:effectLst/>
            </a:rPr>
            <a:t>　て定めてある条例等」･･･</a:t>
          </a:r>
          <a:endParaRPr lang="en-US" altLang="ja-JP">
            <a:solidFill>
              <a:schemeClr val="tx1"/>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chemeClr val="tx1"/>
              </a:solidFill>
              <a:effectLst/>
            </a:rPr>
            <a:t>　地方公共団体でない場合は、空欄のままにする。</a:t>
          </a:r>
          <a:endParaRPr lang="en-US" altLang="ja-JP">
            <a:solidFill>
              <a:schemeClr val="tx1"/>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lang="en-US" altLang="ja-JP">
            <a:solidFill>
              <a:schemeClr val="tx1"/>
            </a:solidFill>
            <a:effectLst/>
          </a:endParaRPr>
        </a:p>
        <a:p>
          <a:pPr rtl="0" eaLnBrk="1" fontAlgn="auto" latinLnBrk="0" hangingPunct="1"/>
          <a:r>
            <a:rPr lang="ja-JP" altLang="en-US" sz="1100">
              <a:solidFill>
                <a:schemeClr val="tx1"/>
              </a:solidFill>
              <a:effectLst/>
              <a:latin typeface="+mn-lt"/>
              <a:ea typeface="+mn-ea"/>
              <a:cs typeface="+mn-cs"/>
            </a:rPr>
            <a:t>〇</a:t>
          </a:r>
          <a:r>
            <a:rPr lang="ja-JP" altLang="ja-JP" sz="1100">
              <a:solidFill>
                <a:schemeClr val="tx1"/>
              </a:solidFill>
              <a:effectLst/>
              <a:latin typeface="+mn-lt"/>
              <a:ea typeface="+mn-ea"/>
              <a:cs typeface="+mn-cs"/>
            </a:rPr>
            <a:t>「利用定員」･･･</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a:t>
          </a:r>
          <a:r>
            <a:rPr lang="ja-JP" altLang="en-US" sz="1100" u="sng">
              <a:solidFill>
                <a:schemeClr val="tx1"/>
              </a:solidFill>
              <a:effectLst/>
              <a:latin typeface="+mn-lt"/>
              <a:ea typeface="+mn-ea"/>
              <a:cs typeface="+mn-cs"/>
            </a:rPr>
            <a:t>・</a:t>
          </a:r>
          <a:r>
            <a:rPr lang="ja-JP" altLang="ja-JP" sz="1100" u="sng">
              <a:solidFill>
                <a:schemeClr val="tx1"/>
              </a:solidFill>
              <a:effectLst/>
              <a:latin typeface="+mn-lt"/>
              <a:ea typeface="+mn-ea"/>
              <a:cs typeface="+mn-cs"/>
            </a:rPr>
            <a:t>特例の多機能</a:t>
          </a:r>
          <a:r>
            <a:rPr lang="ja-JP" altLang="en-US" sz="1100" u="sng">
              <a:solidFill>
                <a:schemeClr val="tx1"/>
              </a:solidFill>
              <a:effectLst/>
              <a:latin typeface="+mn-lt"/>
              <a:ea typeface="+mn-ea"/>
              <a:cs typeface="+mn-cs"/>
            </a:rPr>
            <a:t>の指定を受ける場合</a:t>
          </a:r>
          <a:endParaRPr lang="en-US" altLang="ja-JP" sz="1100" u="sng">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a:t>
          </a:r>
          <a:r>
            <a:rPr lang="en-US" altLang="ja-JP" sz="1100">
              <a:solidFill>
                <a:schemeClr val="tx1"/>
              </a:solidFill>
              <a:effectLst/>
              <a:latin typeface="+mn-lt"/>
              <a:ea typeface="+mn-ea"/>
              <a:cs typeface="+mn-cs"/>
            </a:rPr>
            <a:t>｢</a:t>
          </a:r>
          <a:r>
            <a:rPr lang="ja-JP" altLang="ja-JP" sz="1100">
              <a:solidFill>
                <a:schemeClr val="tx1"/>
              </a:solidFill>
              <a:effectLst/>
              <a:latin typeface="+mn-lt"/>
              <a:ea typeface="+mn-ea"/>
              <a:cs typeface="+mn-cs"/>
            </a:rPr>
            <a:t>児童発達支援・放課後等デイサービス合わせて</a:t>
          </a:r>
          <a:r>
            <a:rPr lang="en-US" altLang="ja-JP" sz="1100">
              <a:solidFill>
                <a:schemeClr val="tx1"/>
              </a:solidFill>
              <a:effectLst/>
              <a:latin typeface="+mn-lt"/>
              <a:ea typeface="+mn-ea"/>
              <a:cs typeface="+mn-cs"/>
            </a:rPr>
            <a:t>10</a:t>
          </a:r>
          <a:r>
            <a:rPr lang="ja-JP" altLang="ja-JP" sz="1100">
              <a:solidFill>
                <a:schemeClr val="tx1"/>
              </a:solidFill>
              <a:effectLst/>
              <a:latin typeface="+mn-lt"/>
              <a:ea typeface="+mn-ea"/>
              <a:cs typeface="+mn-cs"/>
            </a:rPr>
            <a:t>人</a:t>
          </a:r>
          <a:r>
            <a:rPr lang="ja-JP" altLang="en-US" sz="1100">
              <a:solidFill>
                <a:schemeClr val="tx1"/>
              </a:solidFill>
              <a:effectLst/>
              <a:latin typeface="+mn-lt"/>
              <a:ea typeface="+mn-ea"/>
              <a:cs typeface="+mn-cs"/>
            </a:rPr>
            <a:t>」と記載。</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a:t>
          </a:r>
          <a:r>
            <a:rPr lang="ja-JP" altLang="en-US" sz="1100" u="sng">
              <a:solidFill>
                <a:schemeClr val="tx1"/>
              </a:solidFill>
              <a:effectLst/>
              <a:latin typeface="+mn-lt"/>
              <a:ea typeface="+mn-ea"/>
              <a:cs typeface="+mn-cs"/>
            </a:rPr>
            <a:t>・複数単位の指定または単位追加をする場合</a:t>
          </a:r>
          <a:endParaRPr lang="en-US" altLang="ja-JP" sz="1100" u="sng">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例）</a:t>
          </a:r>
          <a:r>
            <a:rPr lang="ja-JP" altLang="ja-JP" sz="1100">
              <a:solidFill>
                <a:schemeClr val="tx1"/>
              </a:solidFill>
              <a:effectLst/>
              <a:latin typeface="+mn-lt"/>
              <a:ea typeface="+mn-ea"/>
              <a:cs typeface="+mn-cs"/>
            </a:rPr>
            <a:t>単位１：児童発達支援</a:t>
          </a:r>
          <a:r>
            <a:rPr lang="en-US" altLang="ja-JP" sz="1100">
              <a:solidFill>
                <a:schemeClr val="tx1"/>
              </a:solidFill>
              <a:effectLst/>
              <a:latin typeface="+mn-lt"/>
              <a:ea typeface="+mn-ea"/>
              <a:cs typeface="+mn-cs"/>
            </a:rPr>
            <a:t>10</a:t>
          </a:r>
          <a:r>
            <a:rPr lang="ja-JP" altLang="ja-JP" sz="1100">
              <a:solidFill>
                <a:schemeClr val="tx1"/>
              </a:solidFill>
              <a:effectLst/>
              <a:latin typeface="+mn-lt"/>
              <a:ea typeface="+mn-ea"/>
              <a:cs typeface="+mn-cs"/>
            </a:rPr>
            <a:t>人</a:t>
          </a:r>
          <a:r>
            <a:rPr lang="ja-JP" altLang="en-US" sz="1100">
              <a:solidFill>
                <a:schemeClr val="tx1"/>
              </a:solidFill>
              <a:effectLst/>
              <a:latin typeface="+mn-lt"/>
              <a:ea typeface="+mn-ea"/>
              <a:cs typeface="+mn-cs"/>
            </a:rPr>
            <a:t>、単位２：放課後等デイサー</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ビス</a:t>
          </a:r>
          <a:r>
            <a:rPr lang="en-US" altLang="ja-JP" sz="1100">
              <a:solidFill>
                <a:schemeClr val="tx1"/>
              </a:solidFill>
              <a:effectLst/>
              <a:latin typeface="+mn-lt"/>
              <a:ea typeface="+mn-ea"/>
              <a:cs typeface="+mn-cs"/>
            </a:rPr>
            <a:t>10</a:t>
          </a:r>
          <a:r>
            <a:rPr lang="ja-JP" altLang="en-US" sz="1100">
              <a:solidFill>
                <a:schemeClr val="tx1"/>
              </a:solidFill>
              <a:effectLst/>
              <a:latin typeface="+mn-lt"/>
              <a:ea typeface="+mn-ea"/>
              <a:cs typeface="+mn-cs"/>
            </a:rPr>
            <a:t>人と記載。</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a:t>
          </a:r>
          <a:r>
            <a:rPr lang="en-US" altLang="ja-JP" sz="1100">
              <a:solidFill>
                <a:schemeClr val="tx1"/>
              </a:solidFill>
              <a:effectLst/>
              <a:latin typeface="+mn-lt"/>
              <a:ea typeface="+mn-ea"/>
              <a:cs typeface="+mn-cs"/>
            </a:rPr>
            <a:t>※</a:t>
          </a:r>
          <a:r>
            <a:rPr lang="ja-JP" altLang="en-US" sz="1100">
              <a:solidFill>
                <a:schemeClr val="tx1"/>
              </a:solidFill>
              <a:effectLst/>
              <a:latin typeface="+mn-lt"/>
              <a:ea typeface="+mn-ea"/>
              <a:cs typeface="+mn-cs"/>
            </a:rPr>
            <a:t>単位追加をする場合が追加する単位に「</a:t>
          </a:r>
          <a:r>
            <a:rPr lang="en-US" altLang="ja-JP" sz="1100">
              <a:solidFill>
                <a:schemeClr val="tx1"/>
              </a:solidFill>
              <a:effectLst/>
              <a:latin typeface="+mn-lt"/>
              <a:ea typeface="+mn-ea"/>
              <a:cs typeface="+mn-cs"/>
            </a:rPr>
            <a:t>【</a:t>
          </a:r>
          <a:r>
            <a:rPr lang="ja-JP" altLang="en-US" sz="1100">
              <a:solidFill>
                <a:schemeClr val="tx1"/>
              </a:solidFill>
              <a:effectLst/>
              <a:latin typeface="+mn-lt"/>
              <a:ea typeface="+mn-ea"/>
              <a:cs typeface="+mn-cs"/>
            </a:rPr>
            <a:t>追加</a:t>
          </a:r>
          <a:r>
            <a:rPr lang="en-US" altLang="ja-JP" sz="1100">
              <a:solidFill>
                <a:schemeClr val="tx1"/>
              </a:solidFill>
              <a:effectLst/>
              <a:latin typeface="+mn-lt"/>
              <a:ea typeface="+mn-ea"/>
              <a:cs typeface="+mn-cs"/>
            </a:rPr>
            <a:t>】</a:t>
          </a:r>
          <a:r>
            <a:rPr lang="ja-JP" altLang="en-US" sz="1100">
              <a:solidFill>
                <a:schemeClr val="tx1"/>
              </a:solidFill>
              <a:effectLst/>
              <a:latin typeface="+mn-lt"/>
              <a:ea typeface="+mn-ea"/>
              <a:cs typeface="+mn-cs"/>
            </a:rPr>
            <a:t>」と記載</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a:t>
          </a:r>
          <a:r>
            <a:rPr lang="ja-JP" altLang="en-US" sz="1100" u="sng">
              <a:solidFill>
                <a:schemeClr val="tx1"/>
              </a:solidFill>
              <a:effectLst/>
              <a:latin typeface="+mn-lt"/>
              <a:ea typeface="+mn-ea"/>
              <a:cs typeface="+mn-cs"/>
            </a:rPr>
            <a:t>・定員を変更をする場合</a:t>
          </a:r>
          <a:endParaRPr lang="en-US" altLang="ja-JP" sz="1100" u="sng">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定員変更後の利用定員を記載。</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a:t>
          </a:r>
          <a:r>
            <a:rPr lang="en-US" altLang="ja-JP" sz="1100">
              <a:solidFill>
                <a:schemeClr val="tx1"/>
              </a:solidFill>
              <a:effectLst/>
              <a:latin typeface="+mn-lt"/>
              <a:ea typeface="+mn-ea"/>
              <a:cs typeface="+mn-cs"/>
            </a:rPr>
            <a:t>※</a:t>
          </a:r>
          <a:r>
            <a:rPr lang="ja-JP" altLang="en-US" sz="1100">
              <a:solidFill>
                <a:schemeClr val="tx1"/>
              </a:solidFill>
              <a:effectLst/>
              <a:latin typeface="+mn-lt"/>
              <a:ea typeface="+mn-ea"/>
              <a:cs typeface="+mn-cs"/>
            </a:rPr>
            <a:t>複数単位の指定を受ける場合は、定員変更をする単位に　　</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a:t>
          </a:r>
          <a:r>
            <a:rPr lang="en-US" altLang="ja-JP" sz="1100">
              <a:solidFill>
                <a:schemeClr val="tx1"/>
              </a:solidFill>
              <a:effectLst/>
              <a:latin typeface="+mn-lt"/>
              <a:ea typeface="+mn-ea"/>
              <a:cs typeface="+mn-cs"/>
            </a:rPr>
            <a:t>【</a:t>
          </a:r>
          <a:r>
            <a:rPr lang="ja-JP" altLang="en-US" sz="1100">
              <a:solidFill>
                <a:schemeClr val="tx1"/>
              </a:solidFill>
              <a:effectLst/>
              <a:latin typeface="+mn-lt"/>
              <a:ea typeface="+mn-ea"/>
              <a:cs typeface="+mn-cs"/>
            </a:rPr>
            <a:t>変更</a:t>
          </a:r>
          <a:r>
            <a:rPr lang="en-US" altLang="ja-JP" sz="1100">
              <a:solidFill>
                <a:schemeClr val="tx1"/>
              </a:solidFill>
              <a:effectLst/>
              <a:latin typeface="+mn-lt"/>
              <a:ea typeface="+mn-ea"/>
              <a:cs typeface="+mn-cs"/>
            </a:rPr>
            <a:t>】</a:t>
          </a:r>
          <a:r>
            <a:rPr lang="ja-JP" altLang="en-US" sz="1100">
              <a:solidFill>
                <a:schemeClr val="tx1"/>
              </a:solidFill>
              <a:effectLst/>
              <a:latin typeface="+mn-lt"/>
              <a:ea typeface="+mn-ea"/>
              <a:cs typeface="+mn-cs"/>
            </a:rPr>
            <a:t>」を記載。</a:t>
          </a:r>
          <a:endParaRPr lang="en-US" altLang="ja-JP" sz="1100">
            <a:solidFill>
              <a:schemeClr val="tx1"/>
            </a:solidFill>
            <a:effectLst/>
            <a:latin typeface="+mn-lt"/>
            <a:ea typeface="+mn-ea"/>
            <a:cs typeface="+mn-cs"/>
          </a:endParaRPr>
        </a:p>
        <a:p>
          <a:pPr rtl="0" eaLnBrk="1" fontAlgn="auto" latinLnBrk="0" hangingPunct="1"/>
          <a:endParaRPr lang="en-US" altLang="ja-JP" sz="1100">
            <a:solidFill>
              <a:schemeClr val="tx1"/>
            </a:solidFill>
            <a:effectLst/>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lang="ja-JP" altLang="en-US" sz="1100">
              <a:solidFill>
                <a:schemeClr val="tx1"/>
              </a:solidFill>
              <a:effectLst/>
              <a:latin typeface="+mn-lt"/>
              <a:ea typeface="+mn-ea"/>
              <a:cs typeface="+mn-cs"/>
            </a:rPr>
            <a:t>〇</a:t>
          </a:r>
          <a:r>
            <a:rPr lang="ja-JP" altLang="ja-JP" sz="1100">
              <a:solidFill>
                <a:schemeClr val="tx1"/>
              </a:solidFill>
              <a:effectLst/>
              <a:latin typeface="+mn-lt"/>
              <a:ea typeface="+mn-ea"/>
              <a:cs typeface="+mn-cs"/>
            </a:rPr>
            <a:t>「利用者の推定数」</a:t>
          </a:r>
          <a:r>
            <a:rPr lang="ja-JP" altLang="en-US" sz="1100">
              <a:solidFill>
                <a:schemeClr val="tx1"/>
              </a:solidFill>
              <a:effectLst/>
              <a:latin typeface="+mn-lt"/>
              <a:ea typeface="+mn-ea"/>
              <a:cs typeface="+mn-cs"/>
            </a:rPr>
            <a:t>･･･</a:t>
          </a:r>
          <a:endParaRPr lang="en-US" altLang="ja-JP" sz="1100">
            <a:solidFill>
              <a:schemeClr val="tx1"/>
            </a:solidFill>
            <a:effectLst/>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lang="ja-JP" altLang="en-US" sz="1100">
              <a:solidFill>
                <a:schemeClr val="tx1"/>
              </a:solidFill>
              <a:effectLst/>
              <a:latin typeface="+mn-lt"/>
              <a:ea typeface="+mn-ea"/>
              <a:cs typeface="+mn-cs"/>
            </a:rPr>
            <a:t>　　</a:t>
          </a:r>
          <a:r>
            <a:rPr lang="ja-JP" altLang="ja-JP" sz="1100">
              <a:solidFill>
                <a:schemeClr val="tx1"/>
              </a:solidFill>
              <a:effectLst/>
              <a:latin typeface="+mn-lt"/>
              <a:ea typeface="+mn-ea"/>
              <a:cs typeface="+mn-cs"/>
            </a:rPr>
            <a:t>最大の利用者契約数（推定）を記載する。</a:t>
          </a:r>
          <a:endParaRPr lang="ja-JP" altLang="ja-JP">
            <a:solidFill>
              <a:schemeClr val="tx1"/>
            </a:solidFill>
            <a:effectLst/>
          </a:endParaRPr>
        </a:p>
        <a:p>
          <a:pPr rtl="0" eaLnBrk="1" fontAlgn="auto" latinLnBrk="0" hangingPunct="1"/>
          <a:endParaRPr lang="ja-JP" altLang="ja-JP">
            <a:solidFill>
              <a:schemeClr val="tx1"/>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lang="ja-JP" altLang="ja-JP">
            <a:solidFill>
              <a:schemeClr val="tx1"/>
            </a:solidFill>
            <a:effectLst/>
          </a:endParaRPr>
        </a:p>
      </xdr:txBody>
    </xdr:sp>
    <xdr:clientData/>
  </xdr:twoCellAnchor>
  <xdr:twoCellAnchor>
    <xdr:from>
      <xdr:col>13</xdr:col>
      <xdr:colOff>212479</xdr:colOff>
      <xdr:row>4</xdr:row>
      <xdr:rowOff>58614</xdr:rowOff>
    </xdr:from>
    <xdr:to>
      <xdr:col>31</xdr:col>
      <xdr:colOff>80596</xdr:colOff>
      <xdr:row>7</xdr:row>
      <xdr:rowOff>69197</xdr:rowOff>
    </xdr:to>
    <xdr:sp macro="" textlink="">
      <xdr:nvSpPr>
        <xdr:cNvPr id="3" name="吹き出し: 四角形 2">
          <a:extLst>
            <a:ext uri="{FF2B5EF4-FFF2-40B4-BE49-F238E27FC236}">
              <a16:creationId xmlns:a16="http://schemas.microsoft.com/office/drawing/2014/main" id="{C3054F43-B19D-4F26-8825-9072DEF8FEE1}"/>
            </a:ext>
          </a:extLst>
        </xdr:cNvPr>
        <xdr:cNvSpPr/>
      </xdr:nvSpPr>
      <xdr:spPr>
        <a:xfrm>
          <a:off x="6711460" y="945172"/>
          <a:ext cx="5143501" cy="582083"/>
        </a:xfrm>
        <a:prstGeom prst="wedgeRectCallout">
          <a:avLst>
            <a:gd name="adj1" fmla="val -52190"/>
            <a:gd name="adj2" fmla="val -10489"/>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複数単位があり所在地（部屋番号等）が異なる場合は、</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「事業所名（単位○）」と記載して、</a:t>
          </a:r>
          <a:r>
            <a:rPr lang="ja-JP" altLang="en-US" b="1">
              <a:solidFill>
                <a:sysClr val="windowText" lastClr="000000"/>
              </a:solidFill>
              <a:effectLst/>
            </a:rPr>
            <a:t>単位ごとに</a:t>
          </a:r>
          <a:r>
            <a:rPr lang="ja-JP" altLang="en-US">
              <a:solidFill>
                <a:sysClr val="windowText" lastClr="000000"/>
              </a:solidFill>
              <a:effectLst/>
            </a:rPr>
            <a:t>付表</a:t>
          </a:r>
          <a:r>
            <a:rPr lang="en-US" altLang="ja-JP">
              <a:solidFill>
                <a:sysClr val="windowText" lastClr="000000"/>
              </a:solidFill>
              <a:effectLst/>
            </a:rPr>
            <a:t>16</a:t>
          </a:r>
          <a:r>
            <a:rPr lang="ja-JP" altLang="en-US">
              <a:solidFill>
                <a:sysClr val="windowText" lastClr="000000"/>
              </a:solidFill>
              <a:effectLst/>
            </a:rPr>
            <a:t>を作成する</a:t>
          </a:r>
          <a:endParaRPr lang="en-US" altLang="ja-JP">
            <a:solidFill>
              <a:sysClr val="windowText" lastClr="000000"/>
            </a:solidFill>
            <a:effectLst/>
          </a:endParaRPr>
        </a:p>
      </xdr:txBody>
    </xdr:sp>
    <xdr:clientData/>
  </xdr:twoCellAnchor>
  <xdr:twoCellAnchor>
    <xdr:from>
      <xdr:col>14</xdr:col>
      <xdr:colOff>95249</xdr:colOff>
      <xdr:row>10</xdr:row>
      <xdr:rowOff>124557</xdr:rowOff>
    </xdr:from>
    <xdr:to>
      <xdr:col>32</xdr:col>
      <xdr:colOff>65942</xdr:colOff>
      <xdr:row>14</xdr:row>
      <xdr:rowOff>188056</xdr:rowOff>
    </xdr:to>
    <xdr:sp macro="" textlink="">
      <xdr:nvSpPr>
        <xdr:cNvPr id="4" name="吹き出し: 四角形 3">
          <a:extLst>
            <a:ext uri="{FF2B5EF4-FFF2-40B4-BE49-F238E27FC236}">
              <a16:creationId xmlns:a16="http://schemas.microsoft.com/office/drawing/2014/main" id="{3ACAAE3E-A091-4B14-9023-C7E7E71682CF}"/>
            </a:ext>
          </a:extLst>
        </xdr:cNvPr>
        <xdr:cNvSpPr/>
      </xdr:nvSpPr>
      <xdr:spPr>
        <a:xfrm>
          <a:off x="6887307" y="2154115"/>
          <a:ext cx="5246077" cy="825499"/>
        </a:xfrm>
        <a:prstGeom prst="wedgeRectCallout">
          <a:avLst>
            <a:gd name="adj1" fmla="val -55228"/>
            <a:gd name="adj2" fmla="val 106396"/>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同一事業所で「管理者兼児発管」の場合、記載不要（空欄）</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生活介護、計画相談等「他の事業所」で兼務実態がある場合のみ記載する</a:t>
          </a:r>
          <a:endParaRPr lang="en-US" altLang="ja-JP">
            <a:solidFill>
              <a:sysClr val="windowText" lastClr="000000"/>
            </a:solidFill>
            <a:effectLst/>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219075</xdr:colOff>
      <xdr:row>19</xdr:row>
      <xdr:rowOff>19050</xdr:rowOff>
    </xdr:from>
    <xdr:to>
      <xdr:col>27</xdr:col>
      <xdr:colOff>266700</xdr:colOff>
      <xdr:row>30</xdr:row>
      <xdr:rowOff>142875</xdr:rowOff>
    </xdr:to>
    <xdr:sp macro="" textlink="">
      <xdr:nvSpPr>
        <xdr:cNvPr id="2" name="吹き出し: 四角形 1">
          <a:extLst>
            <a:ext uri="{FF2B5EF4-FFF2-40B4-BE49-F238E27FC236}">
              <a16:creationId xmlns:a16="http://schemas.microsoft.com/office/drawing/2014/main" id="{5F93E5A8-454B-4254-B654-40ACD8E76FAA}"/>
            </a:ext>
          </a:extLst>
        </xdr:cNvPr>
        <xdr:cNvSpPr/>
      </xdr:nvSpPr>
      <xdr:spPr>
        <a:xfrm>
          <a:off x="7296150" y="3638550"/>
          <a:ext cx="3590925" cy="885825"/>
        </a:xfrm>
        <a:prstGeom prst="wedgeRectCallout">
          <a:avLst>
            <a:gd name="adj1" fmla="val -67517"/>
            <a:gd name="adj2" fmla="val 24547"/>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「実施主体が地方公共団体である場合は、当該事業の実施について定めてある条例等」は、地方公共団体でない場合は、空欄のままにする。</a:t>
          </a:r>
          <a:endParaRPr lang="ja-JP" altLang="ja-JP">
            <a:solidFill>
              <a:sysClr val="windowText" lastClr="000000"/>
            </a:solidFill>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238125</xdr:colOff>
      <xdr:row>19</xdr:row>
      <xdr:rowOff>9525</xdr:rowOff>
    </xdr:from>
    <xdr:to>
      <xdr:col>27</xdr:col>
      <xdr:colOff>285750</xdr:colOff>
      <xdr:row>30</xdr:row>
      <xdr:rowOff>133350</xdr:rowOff>
    </xdr:to>
    <xdr:sp macro="" textlink="">
      <xdr:nvSpPr>
        <xdr:cNvPr id="2" name="吹き出し: 四角形 1">
          <a:extLst>
            <a:ext uri="{FF2B5EF4-FFF2-40B4-BE49-F238E27FC236}">
              <a16:creationId xmlns:a16="http://schemas.microsoft.com/office/drawing/2014/main" id="{B01E6695-C9C8-4651-B0D4-AA46572B6F72}"/>
            </a:ext>
          </a:extLst>
        </xdr:cNvPr>
        <xdr:cNvSpPr/>
      </xdr:nvSpPr>
      <xdr:spPr>
        <a:xfrm>
          <a:off x="7315200" y="3629025"/>
          <a:ext cx="3590925" cy="885825"/>
        </a:xfrm>
        <a:prstGeom prst="wedgeRectCallout">
          <a:avLst>
            <a:gd name="adj1" fmla="val -67517"/>
            <a:gd name="adj2" fmla="val 24547"/>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「実施主体が地方公共団体である場合は、当該事業の実施について定めてある条例等」は、地方公共団体でない場合は、空欄のままにする。</a:t>
          </a:r>
          <a:endParaRPr lang="ja-JP" altLang="ja-JP">
            <a:solidFill>
              <a:sysClr val="windowText" lastClr="000000"/>
            </a:solidFill>
            <a:effectLst/>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23</xdr:col>
      <xdr:colOff>156883</xdr:colOff>
      <xdr:row>7</xdr:row>
      <xdr:rowOff>33618</xdr:rowOff>
    </xdr:from>
    <xdr:to>
      <xdr:col>34</xdr:col>
      <xdr:colOff>62651</xdr:colOff>
      <xdr:row>10</xdr:row>
      <xdr:rowOff>36164</xdr:rowOff>
    </xdr:to>
    <xdr:sp macro="" textlink="">
      <xdr:nvSpPr>
        <xdr:cNvPr id="2" name="吹き出し: 四角形 1">
          <a:extLst>
            <a:ext uri="{FF2B5EF4-FFF2-40B4-BE49-F238E27FC236}">
              <a16:creationId xmlns:a16="http://schemas.microsoft.com/office/drawing/2014/main" id="{95034ED1-1334-42F9-B1A9-27EAB9EB317B}"/>
            </a:ext>
          </a:extLst>
        </xdr:cNvPr>
        <xdr:cNvSpPr/>
      </xdr:nvSpPr>
      <xdr:spPr>
        <a:xfrm>
          <a:off x="7104530" y="1008530"/>
          <a:ext cx="2987386" cy="372340"/>
        </a:xfrm>
        <a:prstGeom prst="wedgeRectCallout">
          <a:avLst>
            <a:gd name="adj1" fmla="val -58228"/>
            <a:gd name="adj2" fmla="val -16178"/>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申請書の日付</a:t>
          </a:r>
          <a:endParaRPr lang="en-US" altLang="ja-JP">
            <a:solidFill>
              <a:sysClr val="windowText" lastClr="000000"/>
            </a:solidFill>
            <a:effectLst/>
          </a:endParaRPr>
        </a:p>
      </xdr:txBody>
    </xdr:sp>
    <xdr:clientData/>
  </xdr:twoCellAnchor>
  <xdr:twoCellAnchor>
    <xdr:from>
      <xdr:col>23</xdr:col>
      <xdr:colOff>118783</xdr:colOff>
      <xdr:row>31</xdr:row>
      <xdr:rowOff>51548</xdr:rowOff>
    </xdr:from>
    <xdr:to>
      <xdr:col>34</xdr:col>
      <xdr:colOff>24551</xdr:colOff>
      <xdr:row>34</xdr:row>
      <xdr:rowOff>87712</xdr:rowOff>
    </xdr:to>
    <xdr:sp macro="" textlink="">
      <xdr:nvSpPr>
        <xdr:cNvPr id="3" name="吹き出し: 四角形 2">
          <a:extLst>
            <a:ext uri="{FF2B5EF4-FFF2-40B4-BE49-F238E27FC236}">
              <a16:creationId xmlns:a16="http://schemas.microsoft.com/office/drawing/2014/main" id="{F84950C6-1CCD-4D73-9A38-985D9E891A0F}"/>
            </a:ext>
          </a:extLst>
        </xdr:cNvPr>
        <xdr:cNvSpPr/>
      </xdr:nvSpPr>
      <xdr:spPr>
        <a:xfrm>
          <a:off x="7066430" y="3984813"/>
          <a:ext cx="2987386" cy="372340"/>
        </a:xfrm>
        <a:prstGeom prst="wedgeRectCallout">
          <a:avLst>
            <a:gd name="adj1" fmla="val -58228"/>
            <a:gd name="adj2" fmla="val -16178"/>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申請書の日付</a:t>
          </a:r>
          <a:endParaRPr lang="en-US" altLang="ja-JP">
            <a:solidFill>
              <a:sysClr val="windowText" lastClr="000000"/>
            </a:solidFill>
            <a:effectLst/>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15</xdr:col>
      <xdr:colOff>452437</xdr:colOff>
      <xdr:row>2</xdr:row>
      <xdr:rowOff>392905</xdr:rowOff>
    </xdr:from>
    <xdr:to>
      <xdr:col>19</xdr:col>
      <xdr:colOff>677573</xdr:colOff>
      <xdr:row>3</xdr:row>
      <xdr:rowOff>265183</xdr:rowOff>
    </xdr:to>
    <xdr:sp macro="" textlink="">
      <xdr:nvSpPr>
        <xdr:cNvPr id="2" name="吹き出し: 四角形 1">
          <a:extLst>
            <a:ext uri="{FF2B5EF4-FFF2-40B4-BE49-F238E27FC236}">
              <a16:creationId xmlns:a16="http://schemas.microsoft.com/office/drawing/2014/main" id="{182C0E5A-A316-4E85-BC0B-11911E0A32B1}"/>
            </a:ext>
          </a:extLst>
        </xdr:cNvPr>
        <xdr:cNvSpPr/>
      </xdr:nvSpPr>
      <xdr:spPr>
        <a:xfrm>
          <a:off x="10941843" y="1476374"/>
          <a:ext cx="2987386" cy="372340"/>
        </a:xfrm>
        <a:prstGeom prst="wedgeRectCallout">
          <a:avLst>
            <a:gd name="adj1" fmla="val -58228"/>
            <a:gd name="adj2" fmla="val -16178"/>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管理者も記載</a:t>
          </a:r>
          <a:endParaRPr lang="en-US" altLang="ja-JP">
            <a:solidFill>
              <a:sysClr val="windowText" lastClr="000000"/>
            </a:solidFill>
            <a:effectLst/>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24</xdr:col>
      <xdr:colOff>539150</xdr:colOff>
      <xdr:row>10</xdr:row>
      <xdr:rowOff>44929</xdr:rowOff>
    </xdr:from>
    <xdr:to>
      <xdr:col>27</xdr:col>
      <xdr:colOff>89858</xdr:colOff>
      <xdr:row>11</xdr:row>
      <xdr:rowOff>362848</xdr:rowOff>
    </xdr:to>
    <xdr:sp macro="" textlink="">
      <xdr:nvSpPr>
        <xdr:cNvPr id="2" name="吹き出し: 四角形 1">
          <a:extLst>
            <a:ext uri="{FF2B5EF4-FFF2-40B4-BE49-F238E27FC236}">
              <a16:creationId xmlns:a16="http://schemas.microsoft.com/office/drawing/2014/main" id="{148BED1F-A68A-4986-992E-F5A10530860D}"/>
            </a:ext>
          </a:extLst>
        </xdr:cNvPr>
        <xdr:cNvSpPr/>
      </xdr:nvSpPr>
      <xdr:spPr>
        <a:xfrm>
          <a:off x="7224622" y="3818986"/>
          <a:ext cx="1599481" cy="695324"/>
        </a:xfrm>
        <a:prstGeom prst="wedgeRectCallout">
          <a:avLst>
            <a:gd name="adj1" fmla="val -73541"/>
            <a:gd name="adj2" fmla="val 28205"/>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役職と氏名を記載</a:t>
          </a: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して下さい。</a:t>
          </a:r>
          <a:endParaRPr lang="ja-JP" altLang="ja-JP">
            <a:solidFill>
              <a:sysClr val="windowText" lastClr="000000"/>
            </a:solidFill>
            <a:effectLst/>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47625</xdr:colOff>
      <xdr:row>0</xdr:row>
      <xdr:rowOff>161926</xdr:rowOff>
    </xdr:from>
    <xdr:to>
      <xdr:col>28</xdr:col>
      <xdr:colOff>57150</xdr:colOff>
      <xdr:row>4</xdr:row>
      <xdr:rowOff>142875</xdr:rowOff>
    </xdr:to>
    <xdr:sp macro="" textlink="">
      <xdr:nvSpPr>
        <xdr:cNvPr id="2" name="テキスト ボックス 1">
          <a:extLst>
            <a:ext uri="{FF2B5EF4-FFF2-40B4-BE49-F238E27FC236}">
              <a16:creationId xmlns:a16="http://schemas.microsoft.com/office/drawing/2014/main" id="{F9DBDA24-724B-679E-5929-965580CEF43D}"/>
            </a:ext>
          </a:extLst>
        </xdr:cNvPr>
        <xdr:cNvSpPr txBox="1"/>
      </xdr:nvSpPr>
      <xdr:spPr>
        <a:xfrm>
          <a:off x="47625" y="161926"/>
          <a:ext cx="7639050" cy="10477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050"/>
            <a:t>(6)</a:t>
          </a:r>
          <a:r>
            <a:rPr kumimoji="1" lang="ja-JP" altLang="en-US" sz="1050"/>
            <a:t>資格欄にはその職種として従事するための資格を記載してください。</a:t>
          </a:r>
          <a:endParaRPr kumimoji="1" lang="en-US" altLang="ja-JP" sz="1050"/>
        </a:p>
        <a:p>
          <a:r>
            <a:rPr kumimoji="1" lang="ja-JP" altLang="en-US" sz="1050"/>
            <a:t>（例</a:t>
          </a:r>
          <a:r>
            <a:rPr kumimoji="1" lang="ja-JP" altLang="en-US" sz="1100"/>
            <a:t>）児童指導員の場合：社会福祉士、教員免許、実務経験３年以上、実務経験２年以上</a:t>
          </a:r>
          <a:r>
            <a:rPr kumimoji="1" lang="en-US" altLang="ja-JP" sz="1100"/>
            <a:t>+</a:t>
          </a:r>
          <a:r>
            <a:rPr kumimoji="1" lang="ja-JP" altLang="en-US" sz="1100"/>
            <a:t>高卒以上、大卒・該当課程　</a:t>
          </a:r>
          <a:endParaRPr kumimoji="1" lang="en-US" altLang="ja-JP" sz="1100"/>
        </a:p>
        <a:p>
          <a:r>
            <a:rPr kumimoji="1" lang="ja-JP" altLang="en-US" sz="1100"/>
            <a:t>　　　保育士の場合：保育士</a:t>
          </a:r>
          <a:endParaRPr kumimoji="1" lang="en-US" altLang="ja-JP" sz="1100"/>
        </a:p>
        <a:p>
          <a:r>
            <a:rPr kumimoji="1" lang="ja-JP" altLang="en-US" sz="1100"/>
            <a:t>　　　児童発達支援管理の場合：児童発達管理責任者　　　　　　　　　　　　　　　　　　　　　　　など　　　　　　　　　　　　　　　　　　　</a:t>
          </a:r>
        </a:p>
      </xdr:txBody>
    </xdr:sp>
    <xdr:clientData/>
  </xdr:twoCellAnchor>
  <xdr:twoCellAnchor>
    <xdr:from>
      <xdr:col>29</xdr:col>
      <xdr:colOff>152400</xdr:colOff>
      <xdr:row>1</xdr:row>
      <xdr:rowOff>228600</xdr:rowOff>
    </xdr:from>
    <xdr:to>
      <xdr:col>38</xdr:col>
      <xdr:colOff>476250</xdr:colOff>
      <xdr:row>3</xdr:row>
      <xdr:rowOff>200025</xdr:rowOff>
    </xdr:to>
    <xdr:sp macro="" textlink="">
      <xdr:nvSpPr>
        <xdr:cNvPr id="3" name="吹き出し: 四角形 2">
          <a:extLst>
            <a:ext uri="{FF2B5EF4-FFF2-40B4-BE49-F238E27FC236}">
              <a16:creationId xmlns:a16="http://schemas.microsoft.com/office/drawing/2014/main" id="{A5B42177-26AA-47AC-861B-5733F80CD0F7}"/>
            </a:ext>
          </a:extLst>
        </xdr:cNvPr>
        <xdr:cNvSpPr/>
      </xdr:nvSpPr>
      <xdr:spPr>
        <a:xfrm>
          <a:off x="7981950" y="495300"/>
          <a:ext cx="2809875" cy="504825"/>
        </a:xfrm>
        <a:prstGeom prst="wedgeRectCallout">
          <a:avLst>
            <a:gd name="adj1" fmla="val -39330"/>
            <a:gd name="adj2" fmla="val 90655"/>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更新をする月（又はその前月）で作成</a:t>
          </a:r>
          <a:endParaRPr lang="en-US" altLang="ja-JP">
            <a:solidFill>
              <a:sysClr val="windowText" lastClr="000000"/>
            </a:solidFill>
            <a:effectLst/>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76200</xdr:colOff>
      <xdr:row>0</xdr:row>
      <xdr:rowOff>161925</xdr:rowOff>
    </xdr:from>
    <xdr:to>
      <xdr:col>28</xdr:col>
      <xdr:colOff>85725</xdr:colOff>
      <xdr:row>4</xdr:row>
      <xdr:rowOff>142874</xdr:rowOff>
    </xdr:to>
    <xdr:sp macro="" textlink="">
      <xdr:nvSpPr>
        <xdr:cNvPr id="2" name="テキスト ボックス 1">
          <a:extLst>
            <a:ext uri="{FF2B5EF4-FFF2-40B4-BE49-F238E27FC236}">
              <a16:creationId xmlns:a16="http://schemas.microsoft.com/office/drawing/2014/main" id="{A7940A02-FF29-4E03-9789-6EF65B12ABD0}"/>
            </a:ext>
          </a:extLst>
        </xdr:cNvPr>
        <xdr:cNvSpPr txBox="1"/>
      </xdr:nvSpPr>
      <xdr:spPr>
        <a:xfrm>
          <a:off x="76200" y="161925"/>
          <a:ext cx="7639050" cy="10477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solidFill>
                <a:schemeClr val="dk1"/>
              </a:solidFill>
              <a:effectLst/>
              <a:latin typeface="+mn-lt"/>
              <a:ea typeface="+mn-ea"/>
              <a:cs typeface="+mn-cs"/>
            </a:rPr>
            <a:t>(6)</a:t>
          </a:r>
          <a:r>
            <a:rPr kumimoji="1" lang="ja-JP" altLang="ja-JP" sz="1100">
              <a:solidFill>
                <a:schemeClr val="dk1"/>
              </a:solidFill>
              <a:effectLst/>
              <a:latin typeface="+mn-lt"/>
              <a:ea typeface="+mn-ea"/>
              <a:cs typeface="+mn-cs"/>
            </a:rPr>
            <a:t>資格欄にはその職種として従事するための資格を記載してください。</a:t>
          </a:r>
          <a:endParaRPr lang="ja-JP" altLang="ja-JP" sz="1050">
            <a:effectLst/>
          </a:endParaRPr>
        </a:p>
        <a:p>
          <a:r>
            <a:rPr kumimoji="1" lang="ja-JP" altLang="ja-JP" sz="1100">
              <a:solidFill>
                <a:schemeClr val="dk1"/>
              </a:solidFill>
              <a:effectLst/>
              <a:latin typeface="+mn-lt"/>
              <a:ea typeface="+mn-ea"/>
              <a:cs typeface="+mn-cs"/>
            </a:rPr>
            <a:t>（例）児童指導員の場合：社会福祉士、教員免許、実務経験３年以上、実務経験２年以上</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高卒以上、大卒・該当課程　</a:t>
          </a:r>
          <a:endParaRPr lang="ja-JP" altLang="ja-JP" sz="1050">
            <a:effectLst/>
          </a:endParaRPr>
        </a:p>
        <a:p>
          <a:r>
            <a:rPr kumimoji="1" lang="ja-JP" altLang="ja-JP" sz="1100">
              <a:solidFill>
                <a:schemeClr val="dk1"/>
              </a:solidFill>
              <a:effectLst/>
              <a:latin typeface="+mn-lt"/>
              <a:ea typeface="+mn-ea"/>
              <a:cs typeface="+mn-cs"/>
            </a:rPr>
            <a:t>　　　保育士の場合：保育士</a:t>
          </a:r>
          <a:endParaRPr lang="ja-JP" altLang="ja-JP" sz="1050">
            <a:effectLst/>
          </a:endParaRPr>
        </a:p>
        <a:p>
          <a:r>
            <a:rPr kumimoji="1" lang="ja-JP" altLang="ja-JP" sz="1100">
              <a:solidFill>
                <a:schemeClr val="dk1"/>
              </a:solidFill>
              <a:effectLst/>
              <a:latin typeface="+mn-lt"/>
              <a:ea typeface="+mn-ea"/>
              <a:cs typeface="+mn-cs"/>
            </a:rPr>
            <a:t>　　　児童発達支援管理の場合：児童発達管理責任者　　　　　　　　　　　　　　　　　　　　　　　など　　　　　　　　　　　　　　　　　　　</a:t>
          </a:r>
          <a:endParaRPr lang="ja-JP" altLang="ja-JP" sz="1050">
            <a:effectLst/>
          </a:endParaRPr>
        </a:p>
      </xdr:txBody>
    </xdr:sp>
    <xdr:clientData/>
  </xdr:twoCellAnchor>
  <xdr:twoCellAnchor>
    <xdr:from>
      <xdr:col>30</xdr:col>
      <xdr:colOff>28575</xdr:colOff>
      <xdr:row>1</xdr:row>
      <xdr:rowOff>180975</xdr:rowOff>
    </xdr:from>
    <xdr:to>
      <xdr:col>38</xdr:col>
      <xdr:colOff>552450</xdr:colOff>
      <xdr:row>3</xdr:row>
      <xdr:rowOff>152400</xdr:rowOff>
    </xdr:to>
    <xdr:sp macro="" textlink="">
      <xdr:nvSpPr>
        <xdr:cNvPr id="3" name="吹き出し: 四角形 2">
          <a:extLst>
            <a:ext uri="{FF2B5EF4-FFF2-40B4-BE49-F238E27FC236}">
              <a16:creationId xmlns:a16="http://schemas.microsoft.com/office/drawing/2014/main" id="{779E11E7-431E-4755-8108-1302CDDDCB30}"/>
            </a:ext>
          </a:extLst>
        </xdr:cNvPr>
        <xdr:cNvSpPr/>
      </xdr:nvSpPr>
      <xdr:spPr>
        <a:xfrm>
          <a:off x="8058150" y="447675"/>
          <a:ext cx="2809875" cy="504825"/>
        </a:xfrm>
        <a:prstGeom prst="wedgeRectCallout">
          <a:avLst>
            <a:gd name="adj1" fmla="val -39330"/>
            <a:gd name="adj2" fmla="val 90655"/>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更新をする月（又はその前月）で作成</a:t>
          </a:r>
          <a:endParaRPr lang="en-US" altLang="ja-JP">
            <a:solidFill>
              <a:sysClr val="windowText" lastClr="000000"/>
            </a:solidFill>
            <a:effectLst/>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95250</xdr:colOff>
      <xdr:row>0</xdr:row>
      <xdr:rowOff>142875</xdr:rowOff>
    </xdr:from>
    <xdr:to>
      <xdr:col>28</xdr:col>
      <xdr:colOff>161925</xdr:colOff>
      <xdr:row>4</xdr:row>
      <xdr:rowOff>123824</xdr:rowOff>
    </xdr:to>
    <xdr:sp macro="" textlink="">
      <xdr:nvSpPr>
        <xdr:cNvPr id="2" name="テキスト ボックス 1">
          <a:extLst>
            <a:ext uri="{FF2B5EF4-FFF2-40B4-BE49-F238E27FC236}">
              <a16:creationId xmlns:a16="http://schemas.microsoft.com/office/drawing/2014/main" id="{852BCFDF-A51B-4E0C-AFAF-442ACD92448E}"/>
            </a:ext>
          </a:extLst>
        </xdr:cNvPr>
        <xdr:cNvSpPr txBox="1"/>
      </xdr:nvSpPr>
      <xdr:spPr>
        <a:xfrm>
          <a:off x="95250" y="142875"/>
          <a:ext cx="7639050" cy="10477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solidFill>
                <a:schemeClr val="dk1"/>
              </a:solidFill>
              <a:effectLst/>
              <a:latin typeface="+mn-lt"/>
              <a:ea typeface="+mn-ea"/>
              <a:cs typeface="+mn-cs"/>
            </a:rPr>
            <a:t>(6)</a:t>
          </a:r>
          <a:r>
            <a:rPr kumimoji="1" lang="ja-JP" altLang="ja-JP" sz="1100">
              <a:solidFill>
                <a:schemeClr val="dk1"/>
              </a:solidFill>
              <a:effectLst/>
              <a:latin typeface="+mn-lt"/>
              <a:ea typeface="+mn-ea"/>
              <a:cs typeface="+mn-cs"/>
            </a:rPr>
            <a:t>資格欄にはその職種として従事するための資格を記載してください。</a:t>
          </a:r>
          <a:endParaRPr lang="ja-JP" altLang="ja-JP" sz="1050">
            <a:effectLst/>
          </a:endParaRPr>
        </a:p>
        <a:p>
          <a:r>
            <a:rPr kumimoji="1" lang="ja-JP" altLang="ja-JP" sz="1100">
              <a:solidFill>
                <a:schemeClr val="dk1"/>
              </a:solidFill>
              <a:effectLst/>
              <a:latin typeface="+mn-lt"/>
              <a:ea typeface="+mn-ea"/>
              <a:cs typeface="+mn-cs"/>
            </a:rPr>
            <a:t>（例）児童指導員の場合：社会福祉士、教員免許、実務経験３年以上、実務経験２年以上</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高卒以上、大卒・該当課程　</a:t>
          </a:r>
          <a:endParaRPr lang="ja-JP" altLang="ja-JP" sz="1050">
            <a:effectLst/>
          </a:endParaRPr>
        </a:p>
        <a:p>
          <a:r>
            <a:rPr kumimoji="1" lang="ja-JP" altLang="ja-JP" sz="1100">
              <a:solidFill>
                <a:schemeClr val="dk1"/>
              </a:solidFill>
              <a:effectLst/>
              <a:latin typeface="+mn-lt"/>
              <a:ea typeface="+mn-ea"/>
              <a:cs typeface="+mn-cs"/>
            </a:rPr>
            <a:t>　　　保育士の場合：保育士</a:t>
          </a:r>
          <a:endParaRPr lang="ja-JP" altLang="ja-JP" sz="1050">
            <a:effectLst/>
          </a:endParaRPr>
        </a:p>
        <a:p>
          <a:r>
            <a:rPr kumimoji="1" lang="ja-JP" altLang="ja-JP" sz="1100">
              <a:solidFill>
                <a:schemeClr val="dk1"/>
              </a:solidFill>
              <a:effectLst/>
              <a:latin typeface="+mn-lt"/>
              <a:ea typeface="+mn-ea"/>
              <a:cs typeface="+mn-cs"/>
            </a:rPr>
            <a:t>　　　児童発達支援管理の場合：児童発達管理責任者　　　　　　　　　　　　　　　　　　　　　　　など　　　　　　　　　　　　　　　　　　　</a:t>
          </a:r>
          <a:endParaRPr lang="ja-JP" altLang="ja-JP" sz="1050">
            <a:effectLst/>
          </a:endParaRPr>
        </a:p>
      </xdr:txBody>
    </xdr:sp>
    <xdr:clientData/>
  </xdr:twoCellAnchor>
  <xdr:twoCellAnchor>
    <xdr:from>
      <xdr:col>30</xdr:col>
      <xdr:colOff>95250</xdr:colOff>
      <xdr:row>1</xdr:row>
      <xdr:rowOff>200025</xdr:rowOff>
    </xdr:from>
    <xdr:to>
      <xdr:col>39</xdr:col>
      <xdr:colOff>38100</xdr:colOff>
      <xdr:row>3</xdr:row>
      <xdr:rowOff>171450</xdr:rowOff>
    </xdr:to>
    <xdr:sp macro="" textlink="">
      <xdr:nvSpPr>
        <xdr:cNvPr id="3" name="吹き出し: 四角形 2">
          <a:extLst>
            <a:ext uri="{FF2B5EF4-FFF2-40B4-BE49-F238E27FC236}">
              <a16:creationId xmlns:a16="http://schemas.microsoft.com/office/drawing/2014/main" id="{1D209F35-D25B-4278-8669-3B28415A6831}"/>
            </a:ext>
          </a:extLst>
        </xdr:cNvPr>
        <xdr:cNvSpPr/>
      </xdr:nvSpPr>
      <xdr:spPr>
        <a:xfrm>
          <a:off x="8067675" y="466725"/>
          <a:ext cx="2809875" cy="504825"/>
        </a:xfrm>
        <a:prstGeom prst="wedgeRectCallout">
          <a:avLst>
            <a:gd name="adj1" fmla="val -39330"/>
            <a:gd name="adj2" fmla="val 90655"/>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更新をする月（又はその前月）で作成</a:t>
          </a:r>
          <a:endParaRPr lang="en-US" altLang="ja-JP">
            <a:solidFill>
              <a:sysClr val="windowText" lastClr="000000"/>
            </a:solidFill>
            <a:effectLst/>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76200</xdr:colOff>
      <xdr:row>0</xdr:row>
      <xdr:rowOff>142875</xdr:rowOff>
    </xdr:from>
    <xdr:to>
      <xdr:col>28</xdr:col>
      <xdr:colOff>142875</xdr:colOff>
      <xdr:row>4</xdr:row>
      <xdr:rowOff>123824</xdr:rowOff>
    </xdr:to>
    <xdr:sp macro="" textlink="">
      <xdr:nvSpPr>
        <xdr:cNvPr id="2" name="テキスト ボックス 1">
          <a:extLst>
            <a:ext uri="{FF2B5EF4-FFF2-40B4-BE49-F238E27FC236}">
              <a16:creationId xmlns:a16="http://schemas.microsoft.com/office/drawing/2014/main" id="{0A3C458F-2990-4A9F-A30B-175B073050B5}"/>
            </a:ext>
          </a:extLst>
        </xdr:cNvPr>
        <xdr:cNvSpPr txBox="1"/>
      </xdr:nvSpPr>
      <xdr:spPr>
        <a:xfrm>
          <a:off x="76200" y="142875"/>
          <a:ext cx="7639050" cy="10477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solidFill>
                <a:schemeClr val="dk1"/>
              </a:solidFill>
              <a:effectLst/>
              <a:latin typeface="+mn-lt"/>
              <a:ea typeface="+mn-ea"/>
              <a:cs typeface="+mn-cs"/>
            </a:rPr>
            <a:t>(6)</a:t>
          </a:r>
          <a:r>
            <a:rPr kumimoji="1" lang="ja-JP" altLang="ja-JP" sz="1100">
              <a:solidFill>
                <a:schemeClr val="dk1"/>
              </a:solidFill>
              <a:effectLst/>
              <a:latin typeface="+mn-lt"/>
              <a:ea typeface="+mn-ea"/>
              <a:cs typeface="+mn-cs"/>
            </a:rPr>
            <a:t>資格欄にはその職種として従事するための資格を記載してください。</a:t>
          </a:r>
          <a:endParaRPr lang="ja-JP" altLang="ja-JP" sz="1050">
            <a:effectLst/>
          </a:endParaRPr>
        </a:p>
        <a:p>
          <a:r>
            <a:rPr kumimoji="1" lang="ja-JP" altLang="ja-JP" sz="1100">
              <a:solidFill>
                <a:schemeClr val="dk1"/>
              </a:solidFill>
              <a:effectLst/>
              <a:latin typeface="+mn-lt"/>
              <a:ea typeface="+mn-ea"/>
              <a:cs typeface="+mn-cs"/>
            </a:rPr>
            <a:t>（例）児童指導員の場合：社会福祉士、教員免許、実務経験３年以上、実務経験２年以上</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高卒以上、大卒・該当課程　</a:t>
          </a:r>
          <a:endParaRPr lang="ja-JP" altLang="ja-JP" sz="1050">
            <a:effectLst/>
          </a:endParaRPr>
        </a:p>
        <a:p>
          <a:r>
            <a:rPr kumimoji="1" lang="ja-JP" altLang="ja-JP" sz="1100">
              <a:solidFill>
                <a:schemeClr val="dk1"/>
              </a:solidFill>
              <a:effectLst/>
              <a:latin typeface="+mn-lt"/>
              <a:ea typeface="+mn-ea"/>
              <a:cs typeface="+mn-cs"/>
            </a:rPr>
            <a:t>　　　保育士の場合：保育士</a:t>
          </a:r>
          <a:endParaRPr lang="ja-JP" altLang="ja-JP" sz="1050">
            <a:effectLst/>
          </a:endParaRPr>
        </a:p>
        <a:p>
          <a:r>
            <a:rPr kumimoji="1" lang="ja-JP" altLang="ja-JP" sz="1100">
              <a:solidFill>
                <a:schemeClr val="dk1"/>
              </a:solidFill>
              <a:effectLst/>
              <a:latin typeface="+mn-lt"/>
              <a:ea typeface="+mn-ea"/>
              <a:cs typeface="+mn-cs"/>
            </a:rPr>
            <a:t>　　　児童発達支援管理の場合：児童発達管理責任者　　　　　　　　　　　　　　　　　　　　　　　など　　　　　　　　　　　　　　　　　　　</a:t>
          </a:r>
          <a:endParaRPr lang="ja-JP" altLang="ja-JP" sz="1050">
            <a:effectLst/>
          </a:endParaRPr>
        </a:p>
      </xdr:txBody>
    </xdr:sp>
    <xdr:clientData/>
  </xdr:twoCellAnchor>
  <xdr:twoCellAnchor>
    <xdr:from>
      <xdr:col>30</xdr:col>
      <xdr:colOff>47625</xdr:colOff>
      <xdr:row>1</xdr:row>
      <xdr:rowOff>171450</xdr:rowOff>
    </xdr:from>
    <xdr:to>
      <xdr:col>38</xdr:col>
      <xdr:colOff>571500</xdr:colOff>
      <xdr:row>3</xdr:row>
      <xdr:rowOff>142875</xdr:rowOff>
    </xdr:to>
    <xdr:sp macro="" textlink="">
      <xdr:nvSpPr>
        <xdr:cNvPr id="3" name="吹き出し: 四角形 2">
          <a:extLst>
            <a:ext uri="{FF2B5EF4-FFF2-40B4-BE49-F238E27FC236}">
              <a16:creationId xmlns:a16="http://schemas.microsoft.com/office/drawing/2014/main" id="{05DDB788-1FCB-4524-BB64-5484C939E1C5}"/>
            </a:ext>
          </a:extLst>
        </xdr:cNvPr>
        <xdr:cNvSpPr/>
      </xdr:nvSpPr>
      <xdr:spPr>
        <a:xfrm>
          <a:off x="8020050" y="438150"/>
          <a:ext cx="2809875" cy="504825"/>
        </a:xfrm>
        <a:prstGeom prst="wedgeRectCallout">
          <a:avLst>
            <a:gd name="adj1" fmla="val -39330"/>
            <a:gd name="adj2" fmla="val 90655"/>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更新をする月（又はその前月）で作成</a:t>
          </a:r>
          <a:endParaRPr lang="en-US" altLang="ja-JP">
            <a:solidFill>
              <a:sysClr val="windowText" lastClr="000000"/>
            </a:solidFill>
            <a:effectLst/>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133350</xdr:colOff>
      <xdr:row>0</xdr:row>
      <xdr:rowOff>133350</xdr:rowOff>
    </xdr:from>
    <xdr:to>
      <xdr:col>29</xdr:col>
      <xdr:colOff>9525</xdr:colOff>
      <xdr:row>4</xdr:row>
      <xdr:rowOff>114299</xdr:rowOff>
    </xdr:to>
    <xdr:sp macro="" textlink="">
      <xdr:nvSpPr>
        <xdr:cNvPr id="2" name="テキスト ボックス 1">
          <a:extLst>
            <a:ext uri="{FF2B5EF4-FFF2-40B4-BE49-F238E27FC236}">
              <a16:creationId xmlns:a16="http://schemas.microsoft.com/office/drawing/2014/main" id="{CA9FF92A-92B2-4447-9F05-054AAC76B19D}"/>
            </a:ext>
          </a:extLst>
        </xdr:cNvPr>
        <xdr:cNvSpPr txBox="1"/>
      </xdr:nvSpPr>
      <xdr:spPr>
        <a:xfrm>
          <a:off x="133350" y="133350"/>
          <a:ext cx="7639050" cy="10477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solidFill>
                <a:schemeClr val="dk1"/>
              </a:solidFill>
              <a:effectLst/>
              <a:latin typeface="+mn-lt"/>
              <a:ea typeface="+mn-ea"/>
              <a:cs typeface="+mn-cs"/>
            </a:rPr>
            <a:t>(6)</a:t>
          </a:r>
          <a:r>
            <a:rPr kumimoji="1" lang="ja-JP" altLang="ja-JP" sz="1100">
              <a:solidFill>
                <a:schemeClr val="dk1"/>
              </a:solidFill>
              <a:effectLst/>
              <a:latin typeface="+mn-lt"/>
              <a:ea typeface="+mn-ea"/>
              <a:cs typeface="+mn-cs"/>
            </a:rPr>
            <a:t>資格欄にはその職種として従事するための資格を記載してください。</a:t>
          </a:r>
          <a:endParaRPr lang="ja-JP" altLang="ja-JP" sz="1050">
            <a:effectLst/>
          </a:endParaRPr>
        </a:p>
        <a:p>
          <a:r>
            <a:rPr kumimoji="1" lang="ja-JP" altLang="ja-JP" sz="1100">
              <a:solidFill>
                <a:schemeClr val="dk1"/>
              </a:solidFill>
              <a:effectLst/>
              <a:latin typeface="+mn-lt"/>
              <a:ea typeface="+mn-ea"/>
              <a:cs typeface="+mn-cs"/>
            </a:rPr>
            <a:t>（例）児童指導員の場合：社会福祉士、教員免許、実務経験３年以上、実務経験２年以上</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高卒以上、大卒・該当課程　</a:t>
          </a:r>
          <a:endParaRPr lang="ja-JP" altLang="ja-JP" sz="1050">
            <a:effectLst/>
          </a:endParaRPr>
        </a:p>
        <a:p>
          <a:r>
            <a:rPr kumimoji="1" lang="ja-JP" altLang="ja-JP" sz="1100">
              <a:solidFill>
                <a:schemeClr val="dk1"/>
              </a:solidFill>
              <a:effectLst/>
              <a:latin typeface="+mn-lt"/>
              <a:ea typeface="+mn-ea"/>
              <a:cs typeface="+mn-cs"/>
            </a:rPr>
            <a:t>　　　保育士の場合：保育士</a:t>
          </a:r>
          <a:endParaRPr lang="ja-JP" altLang="ja-JP" sz="1050">
            <a:effectLst/>
          </a:endParaRPr>
        </a:p>
        <a:p>
          <a:r>
            <a:rPr kumimoji="1" lang="ja-JP" altLang="ja-JP" sz="1100">
              <a:solidFill>
                <a:schemeClr val="dk1"/>
              </a:solidFill>
              <a:effectLst/>
              <a:latin typeface="+mn-lt"/>
              <a:ea typeface="+mn-ea"/>
              <a:cs typeface="+mn-cs"/>
            </a:rPr>
            <a:t>　　　児童発達支援管理の場合：児童発達管理責任者　　　　　　　　　　　　　　　　　　　　　　　など　　　　　　　　　　　　　　　　　　　</a:t>
          </a:r>
          <a:endParaRPr lang="ja-JP" altLang="ja-JP" sz="1050">
            <a:effectLst/>
          </a:endParaRPr>
        </a:p>
      </xdr:txBody>
    </xdr:sp>
    <xdr:clientData/>
  </xdr:twoCellAnchor>
  <xdr:twoCellAnchor>
    <xdr:from>
      <xdr:col>30</xdr:col>
      <xdr:colOff>47625</xdr:colOff>
      <xdr:row>1</xdr:row>
      <xdr:rowOff>200025</xdr:rowOff>
    </xdr:from>
    <xdr:to>
      <xdr:col>38</xdr:col>
      <xdr:colOff>571500</xdr:colOff>
      <xdr:row>3</xdr:row>
      <xdr:rowOff>171450</xdr:rowOff>
    </xdr:to>
    <xdr:sp macro="" textlink="">
      <xdr:nvSpPr>
        <xdr:cNvPr id="3" name="吹き出し: 四角形 2">
          <a:extLst>
            <a:ext uri="{FF2B5EF4-FFF2-40B4-BE49-F238E27FC236}">
              <a16:creationId xmlns:a16="http://schemas.microsoft.com/office/drawing/2014/main" id="{510EB6DB-E09A-4206-9C8B-653B0DBF1AD3}"/>
            </a:ext>
          </a:extLst>
        </xdr:cNvPr>
        <xdr:cNvSpPr/>
      </xdr:nvSpPr>
      <xdr:spPr>
        <a:xfrm>
          <a:off x="8010525" y="466725"/>
          <a:ext cx="2809875" cy="504825"/>
        </a:xfrm>
        <a:prstGeom prst="wedgeRectCallout">
          <a:avLst>
            <a:gd name="adj1" fmla="val -39330"/>
            <a:gd name="adj2" fmla="val 90655"/>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更新をする月（又はその前月）で作成</a:t>
          </a:r>
          <a:endParaRPr lang="en-US" altLang="ja-JP">
            <a:solidFill>
              <a:sysClr val="windowText" lastClr="000000"/>
            </a:solidFill>
            <a:effectLst/>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76200</xdr:colOff>
      <xdr:row>0</xdr:row>
      <xdr:rowOff>161925</xdr:rowOff>
    </xdr:from>
    <xdr:to>
      <xdr:col>28</xdr:col>
      <xdr:colOff>161925</xdr:colOff>
      <xdr:row>4</xdr:row>
      <xdr:rowOff>142874</xdr:rowOff>
    </xdr:to>
    <xdr:sp macro="" textlink="">
      <xdr:nvSpPr>
        <xdr:cNvPr id="2" name="テキスト ボックス 1">
          <a:extLst>
            <a:ext uri="{FF2B5EF4-FFF2-40B4-BE49-F238E27FC236}">
              <a16:creationId xmlns:a16="http://schemas.microsoft.com/office/drawing/2014/main" id="{2EE44D10-244E-4323-9204-5D3E93C3A128}"/>
            </a:ext>
          </a:extLst>
        </xdr:cNvPr>
        <xdr:cNvSpPr txBox="1"/>
      </xdr:nvSpPr>
      <xdr:spPr>
        <a:xfrm>
          <a:off x="76200" y="161925"/>
          <a:ext cx="7639050" cy="10477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050"/>
            <a:t>(6)</a:t>
          </a:r>
          <a:r>
            <a:rPr kumimoji="1" lang="ja-JP" altLang="en-US" sz="1050"/>
            <a:t>資格欄にはその職種として従事するための資格を記載してください。</a:t>
          </a:r>
          <a:endParaRPr kumimoji="1" lang="en-US" altLang="ja-JP" sz="1050"/>
        </a:p>
        <a:p>
          <a:r>
            <a:rPr kumimoji="1" lang="ja-JP" altLang="en-US" sz="1050"/>
            <a:t>（例</a:t>
          </a:r>
          <a:r>
            <a:rPr kumimoji="1" lang="ja-JP" altLang="en-US" sz="1100"/>
            <a:t>）児童発達支援管理の場合：児童発達管理責任者　　　　　　</a:t>
          </a:r>
          <a:endParaRPr kumimoji="1" lang="en-US" altLang="ja-JP" sz="1100"/>
        </a:p>
        <a:p>
          <a:r>
            <a:rPr kumimoji="1" lang="ja-JP" altLang="en-US" sz="1100"/>
            <a:t>　　訪問支援員の場合：理学療法士</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実務経験</a:t>
          </a:r>
          <a:r>
            <a:rPr kumimoji="1" lang="ja-JP" altLang="en-US" sz="1100"/>
            <a:t>、作業療法士</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実務経験</a:t>
          </a:r>
          <a:r>
            <a:rPr kumimoji="1" lang="ja-JP" altLang="en-US" sz="1100"/>
            <a:t>、看護師　</a:t>
          </a:r>
          <a:r>
            <a:rPr kumimoji="1" lang="en-US" altLang="ja-JP" sz="1100"/>
            <a:t>+</a:t>
          </a:r>
          <a:r>
            <a:rPr kumimoji="1" lang="ja-JP" altLang="en-US" sz="1100"/>
            <a:t>実務経験</a:t>
          </a:r>
          <a:endParaRPr kumimoji="1" lang="en-US" altLang="ja-JP" sz="1100"/>
        </a:p>
        <a:p>
          <a:r>
            <a:rPr kumimoji="1" lang="ja-JP" altLang="en-US" sz="1100"/>
            <a:t>　　　　　　　　　　　　　　　　　　　　　　　　　　　　　　　　　　　　　　　　　　　　など　　　　　　　　　　　　　　</a:t>
          </a:r>
        </a:p>
      </xdr:txBody>
    </xdr:sp>
    <xdr:clientData/>
  </xdr:twoCellAnchor>
  <xdr:twoCellAnchor>
    <xdr:from>
      <xdr:col>31</xdr:col>
      <xdr:colOff>38100</xdr:colOff>
      <xdr:row>1</xdr:row>
      <xdr:rowOff>219075</xdr:rowOff>
    </xdr:from>
    <xdr:to>
      <xdr:col>39</xdr:col>
      <xdr:colOff>180975</xdr:colOff>
      <xdr:row>3</xdr:row>
      <xdr:rowOff>190500</xdr:rowOff>
    </xdr:to>
    <xdr:sp macro="" textlink="">
      <xdr:nvSpPr>
        <xdr:cNvPr id="3" name="吹き出し: 四角形 2">
          <a:extLst>
            <a:ext uri="{FF2B5EF4-FFF2-40B4-BE49-F238E27FC236}">
              <a16:creationId xmlns:a16="http://schemas.microsoft.com/office/drawing/2014/main" id="{E76791A6-E047-48AC-99DE-62B4A5D8042A}"/>
            </a:ext>
          </a:extLst>
        </xdr:cNvPr>
        <xdr:cNvSpPr/>
      </xdr:nvSpPr>
      <xdr:spPr>
        <a:xfrm>
          <a:off x="8191500" y="485775"/>
          <a:ext cx="2809875" cy="504825"/>
        </a:xfrm>
        <a:prstGeom prst="wedgeRectCallout">
          <a:avLst>
            <a:gd name="adj1" fmla="val -39330"/>
            <a:gd name="adj2" fmla="val 90655"/>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更新をする月（又はその前月）で作成</a:t>
          </a:r>
          <a:endParaRPr lang="en-US" altLang="ja-JP">
            <a:solidFill>
              <a:sysClr val="windowText" lastClr="000000"/>
            </a:solidFill>
            <a:effectLst/>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130969</xdr:colOff>
      <xdr:row>0</xdr:row>
      <xdr:rowOff>119063</xdr:rowOff>
    </xdr:from>
    <xdr:to>
      <xdr:col>28</xdr:col>
      <xdr:colOff>102394</xdr:colOff>
      <xdr:row>4</xdr:row>
      <xdr:rowOff>119062</xdr:rowOff>
    </xdr:to>
    <xdr:sp macro="" textlink="">
      <xdr:nvSpPr>
        <xdr:cNvPr id="2" name="テキスト ボックス 1">
          <a:extLst>
            <a:ext uri="{FF2B5EF4-FFF2-40B4-BE49-F238E27FC236}">
              <a16:creationId xmlns:a16="http://schemas.microsoft.com/office/drawing/2014/main" id="{B4CAC17E-536B-4CC2-B937-3A447E9B1D6B}"/>
            </a:ext>
          </a:extLst>
        </xdr:cNvPr>
        <xdr:cNvSpPr txBox="1"/>
      </xdr:nvSpPr>
      <xdr:spPr>
        <a:xfrm>
          <a:off x="130969" y="119063"/>
          <a:ext cx="7639050" cy="10477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050"/>
            <a:t>(6)</a:t>
          </a:r>
          <a:r>
            <a:rPr kumimoji="1" lang="ja-JP" altLang="en-US" sz="1050"/>
            <a:t>資格欄にはその職種として従事するための資格を記載してください。</a:t>
          </a:r>
          <a:endParaRPr kumimoji="1" lang="en-US" altLang="ja-JP" sz="1050"/>
        </a:p>
        <a:p>
          <a:r>
            <a:rPr kumimoji="1" lang="ja-JP" altLang="en-US" sz="1050"/>
            <a:t>（例</a:t>
          </a:r>
          <a:r>
            <a:rPr kumimoji="1" lang="ja-JP" altLang="en-US" sz="1100"/>
            <a:t>）児童発達支援管理の場合：児童発達管理責任者　　　　　　</a:t>
          </a:r>
          <a:endParaRPr kumimoji="1" lang="en-US" altLang="ja-JP" sz="1100"/>
        </a:p>
        <a:p>
          <a:r>
            <a:rPr kumimoji="1" lang="ja-JP" altLang="en-US" sz="1100"/>
            <a:t>　　　訪問支援員の場合：児童指導員</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実務経験</a:t>
          </a:r>
          <a:r>
            <a:rPr kumimoji="1" lang="ja-JP" altLang="en-US" sz="1100"/>
            <a:t>、保育士</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実務経験</a:t>
          </a:r>
          <a:r>
            <a:rPr kumimoji="1" lang="ja-JP" altLang="en-US" sz="1100"/>
            <a:t>、理学療法士</a:t>
          </a:r>
          <a:r>
            <a:rPr kumimoji="1" lang="en-US" altLang="ja-JP" sz="1100"/>
            <a:t>+</a:t>
          </a:r>
          <a:r>
            <a:rPr kumimoji="1" lang="ja-JP" altLang="en-US" sz="1100"/>
            <a:t>実務経験</a:t>
          </a:r>
          <a:endParaRPr kumimoji="1" lang="en-US" altLang="ja-JP" sz="1100"/>
        </a:p>
        <a:p>
          <a:r>
            <a:rPr kumimoji="1" lang="ja-JP" altLang="en-US" sz="1100"/>
            <a:t>　　　　　　　　　　　　　　　　　　　　　　　　　　　　　　　　　　　　　　　　　　　　など　　　　　　　　　　　　　　</a:t>
          </a:r>
        </a:p>
      </xdr:txBody>
    </xdr:sp>
    <xdr:clientData/>
  </xdr:twoCellAnchor>
  <xdr:twoCellAnchor>
    <xdr:from>
      <xdr:col>30</xdr:col>
      <xdr:colOff>83343</xdr:colOff>
      <xdr:row>1</xdr:row>
      <xdr:rowOff>47625</xdr:rowOff>
    </xdr:from>
    <xdr:to>
      <xdr:col>39</xdr:col>
      <xdr:colOff>11906</xdr:colOff>
      <xdr:row>3</xdr:row>
      <xdr:rowOff>28575</xdr:rowOff>
    </xdr:to>
    <xdr:sp macro="" textlink="">
      <xdr:nvSpPr>
        <xdr:cNvPr id="3" name="吹き出し: 四角形 2">
          <a:extLst>
            <a:ext uri="{FF2B5EF4-FFF2-40B4-BE49-F238E27FC236}">
              <a16:creationId xmlns:a16="http://schemas.microsoft.com/office/drawing/2014/main" id="{BBB10D1E-4ABB-4F09-848D-D561F7616CDA}"/>
            </a:ext>
          </a:extLst>
        </xdr:cNvPr>
        <xdr:cNvSpPr/>
      </xdr:nvSpPr>
      <xdr:spPr>
        <a:xfrm>
          <a:off x="8155781" y="309563"/>
          <a:ext cx="2809875" cy="504825"/>
        </a:xfrm>
        <a:prstGeom prst="wedgeRectCallout">
          <a:avLst>
            <a:gd name="adj1" fmla="val -39330"/>
            <a:gd name="adj2" fmla="val 90655"/>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更新をする月（又はその前月）で作成</a:t>
          </a:r>
          <a:endParaRPr lang="en-US" altLang="ja-JP">
            <a:solidFill>
              <a:sysClr val="windowText" lastClr="000000"/>
            </a:solidFill>
            <a:effectLst/>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228600</xdr:colOff>
      <xdr:row>2</xdr:row>
      <xdr:rowOff>19050</xdr:rowOff>
    </xdr:from>
    <xdr:to>
      <xdr:col>13</xdr:col>
      <xdr:colOff>171449</xdr:colOff>
      <xdr:row>2</xdr:row>
      <xdr:rowOff>333375</xdr:rowOff>
    </xdr:to>
    <xdr:sp macro="" textlink="">
      <xdr:nvSpPr>
        <xdr:cNvPr id="2" name="角丸四角形 1">
          <a:extLst>
            <a:ext uri="{FF2B5EF4-FFF2-40B4-BE49-F238E27FC236}">
              <a16:creationId xmlns:a16="http://schemas.microsoft.com/office/drawing/2014/main" id="{40E07398-5ED3-42B7-A773-F080669FBC01}"/>
            </a:ext>
          </a:extLst>
        </xdr:cNvPr>
        <xdr:cNvSpPr>
          <a:spLocks noChangeArrowheads="1"/>
        </xdr:cNvSpPr>
      </xdr:nvSpPr>
      <xdr:spPr bwMode="auto">
        <a:xfrm>
          <a:off x="971550" y="381000"/>
          <a:ext cx="4133849" cy="314325"/>
        </a:xfrm>
        <a:prstGeom prst="roundRect">
          <a:avLst>
            <a:gd name="adj" fmla="val 16667"/>
          </a:avLst>
        </a:prstGeom>
        <a:noFill/>
        <a:ln w="25400">
          <a:solidFill>
            <a:srgbClr val="4F81BD"/>
          </a:solidFill>
          <a:round/>
          <a:headEnd/>
          <a:tailEnd/>
        </a:ln>
      </xdr:spPr>
      <xdr:txBody>
        <a:bodyPr vertOverflow="clip" wrap="square" lIns="91440" tIns="45720" rIns="91440" bIns="45720" anchor="t" upright="1"/>
        <a:lstStyle/>
        <a:p>
          <a:pPr algn="l" rtl="0">
            <a:defRPr sz="1000"/>
          </a:pPr>
          <a:endParaRPr lang="ja-JP" altLang="en-US" sz="1100" b="0" i="0" u="none" strike="noStrike" baseline="0">
            <a:solidFill>
              <a:srgbClr val="000000"/>
            </a:solidFill>
            <a:latin typeface="ＭＳ ゴシック"/>
            <a:ea typeface="ＭＳ ゴシック"/>
          </a:endParaRPr>
        </a:p>
      </xdr:txBody>
    </xdr:sp>
    <xdr:clientData/>
  </xdr:twoCellAnchor>
  <xdr:twoCellAnchor>
    <xdr:from>
      <xdr:col>17</xdr:col>
      <xdr:colOff>415667</xdr:colOff>
      <xdr:row>37</xdr:row>
      <xdr:rowOff>76553</xdr:rowOff>
    </xdr:from>
    <xdr:to>
      <xdr:col>23</xdr:col>
      <xdr:colOff>161924</xdr:colOff>
      <xdr:row>46</xdr:row>
      <xdr:rowOff>180974</xdr:rowOff>
    </xdr:to>
    <xdr:sp macro="" textlink="">
      <xdr:nvSpPr>
        <xdr:cNvPr id="3" name="吹き出し: 四角形 2">
          <a:extLst>
            <a:ext uri="{FF2B5EF4-FFF2-40B4-BE49-F238E27FC236}">
              <a16:creationId xmlns:a16="http://schemas.microsoft.com/office/drawing/2014/main" id="{AB19F7B4-BE39-474B-B480-B6FAA61A6D35}"/>
            </a:ext>
          </a:extLst>
        </xdr:cNvPr>
        <xdr:cNvSpPr/>
      </xdr:nvSpPr>
      <xdr:spPr>
        <a:xfrm>
          <a:off x="7178417" y="8391878"/>
          <a:ext cx="3861057" cy="2104671"/>
        </a:xfrm>
        <a:prstGeom prst="wedgeRectCallout">
          <a:avLst>
            <a:gd name="adj1" fmla="val -57450"/>
            <a:gd name="adj2" fmla="val -3414"/>
          </a:avLst>
        </a:prstGeom>
        <a:solidFill>
          <a:schemeClr val="bg1"/>
        </a:solid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・「事業所名称」「事業所所在地」</a:t>
          </a:r>
          <a:endParaRPr kumimoji="1" lang="en-US" altLang="ja-JP" sz="1100">
            <a:solidFill>
              <a:schemeClr val="tx1"/>
            </a:solidFill>
          </a:endParaRPr>
        </a:p>
        <a:p>
          <a:pPr algn="l"/>
          <a:r>
            <a:rPr kumimoji="1" lang="ja-JP" altLang="en-US" sz="1100">
              <a:solidFill>
                <a:schemeClr val="tx1"/>
              </a:solidFill>
            </a:rPr>
            <a:t>→指定する事業所について記載（法人ではありません）</a:t>
          </a:r>
          <a:endParaRPr kumimoji="1" lang="en-US" altLang="ja-JP" sz="1100">
            <a:solidFill>
              <a:schemeClr val="tx1"/>
            </a:solidFill>
          </a:endParaRPr>
        </a:p>
        <a:p>
          <a:pPr algn="l"/>
          <a:endParaRPr kumimoji="1" lang="en-US" altLang="ja-JP" sz="1100">
            <a:solidFill>
              <a:schemeClr val="tx1"/>
            </a:solidFill>
          </a:endParaRPr>
        </a:p>
        <a:p>
          <a:pPr algn="l"/>
          <a:r>
            <a:rPr kumimoji="1" lang="ja-JP" altLang="en-US" sz="1100">
              <a:solidFill>
                <a:schemeClr val="tx1"/>
              </a:solidFill>
            </a:rPr>
            <a:t>・「会社等法人番号」</a:t>
          </a:r>
          <a:endParaRPr kumimoji="1" lang="en-US" altLang="ja-JP" sz="1100">
            <a:solidFill>
              <a:schemeClr val="tx1"/>
            </a:solidFill>
          </a:endParaRPr>
        </a:p>
        <a:p>
          <a:pPr algn="l"/>
          <a:r>
            <a:rPr kumimoji="1" lang="ja-JP" altLang="en-US" sz="1100">
              <a:solidFill>
                <a:schemeClr val="tx1"/>
              </a:solidFill>
            </a:rPr>
            <a:t>→法人の法人番号を記載（事業所番号ではありません）。</a:t>
          </a:r>
          <a:endParaRPr kumimoji="1" lang="en-US" altLang="ja-JP" sz="1100">
            <a:solidFill>
              <a:schemeClr val="tx1"/>
            </a:solidFill>
          </a:endParaRPr>
        </a:p>
        <a:p>
          <a:pPr algn="l"/>
          <a:endParaRPr kumimoji="1" lang="en-US" altLang="ja-JP" sz="1100">
            <a:solidFill>
              <a:schemeClr val="tx1"/>
            </a:solidFill>
          </a:endParaRPr>
        </a:p>
        <a:p>
          <a:pPr algn="l"/>
          <a:r>
            <a:rPr kumimoji="1" lang="ja-JP" altLang="en-US" sz="1100">
              <a:solidFill>
                <a:schemeClr val="tx1"/>
              </a:solidFill>
            </a:rPr>
            <a:t>・「電話番号」</a:t>
          </a:r>
          <a:endParaRPr kumimoji="1" lang="en-US" altLang="ja-JP" sz="1100">
            <a:solidFill>
              <a:schemeClr val="tx1"/>
            </a:solidFill>
          </a:endParaRPr>
        </a:p>
        <a:p>
          <a:pPr algn="l"/>
          <a:r>
            <a:rPr kumimoji="1" lang="ja-JP" altLang="en-US" sz="1100">
              <a:solidFill>
                <a:schemeClr val="tx1"/>
              </a:solidFill>
            </a:rPr>
            <a:t>→法人または事業所の電話番号を記載してください。</a:t>
          </a:r>
          <a:endParaRPr kumimoji="1" lang="en-US" altLang="ja-JP" sz="1100">
            <a:solidFill>
              <a:schemeClr val="tx1"/>
            </a:solidFill>
          </a:endParaRPr>
        </a:p>
        <a:p>
          <a:pPr algn="l"/>
          <a:r>
            <a:rPr kumimoji="1" lang="ja-JP" altLang="en-US" sz="1100">
              <a:solidFill>
                <a:schemeClr val="tx1"/>
              </a:solidFill>
            </a:rPr>
            <a:t>　（担当者に繋がる連絡先を記載してください。）</a:t>
          </a:r>
          <a:endParaRPr kumimoji="1" lang="en-US" altLang="ja-JP" sz="1100">
            <a:solidFill>
              <a:schemeClr val="tx1"/>
            </a:solidFil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file:///C:\Users\01201091\AppData\Local\Temp\MicrosoftEdgeDownloads\6004778b-1230-4913-9eff-fdf1b458e5ed\6878651361d2b_&#65288;&#24517;&#38920;&#65289;&#38556;&#23475;&#20816;&#36890;&#25152;&#25903;&#25588;&#20107;&#26989;&#32773;&#12539;&#38556;&#23475;&#20816;&#20837;&#25152;&#26045;&#35373;&#25351;&#23450;&#30003;&#35531;&#26356;&#26032;&#27096;&#24335;_202506ver.xls" TargetMode="External"/><Relationship Id="rId1" Type="http://schemas.openxmlformats.org/officeDocument/2006/relationships/externalLinkPath" Target="file:///C:\Users\01201091\AppData\Local\Temp\MicrosoftEdgeDownloads\6004778b-1230-4913-9eff-fdf1b458e5ed\6878651361d2b_&#65288;&#24517;&#38920;&#65289;&#38556;&#23475;&#20816;&#36890;&#25152;&#25903;&#25588;&#20107;&#26989;&#32773;&#12539;&#38556;&#23475;&#20816;&#20837;&#25152;&#26045;&#35373;&#25351;&#23450;&#30003;&#35531;&#26356;&#26032;&#27096;&#24335;_202506ver.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fs\&#12371;&#12393;&#12418;&#38738;&#23569;&#24180;&#23616;\03&#38556;&#23475;&#20816;&#31119;&#31049;&#20445;&#20581;&#35506;\share\340_&#38556;&#23475;&#20816;&#20107;&#26989;&#32773;&#25351;&#23450;\900_&#26465;&#20363;&#12539;&#35201;&#32177;&#31561;\2026_&#27161;&#28310;&#27096;&#24335;\020_&#29694;&#34892;&#27096;&#24335;&#65288;&#27178;&#27996;&#24066;&#65289;\67fcb77286bcd_010_&#38556;&#23475;&#20816;&#36890;&#25152;&#25903;&#25588;&#20107;&#26989;&#32773;&#12539;&#38556;&#23475;&#20816;&#20837;&#25152;&#26045;&#35373;&#25351;&#23450;&#30003;&#35531;&#27096;&#24335;_202504ver%20(7).xlsx" TargetMode="External"/><Relationship Id="rId1" Type="http://schemas.openxmlformats.org/officeDocument/2006/relationships/externalLinkPath" Target="file:///C:\03&#38556;&#23475;&#20816;&#31119;&#31049;&#20445;&#20581;&#35506;\share\340_&#38556;&#23475;&#20816;&#20107;&#26989;&#32773;&#25351;&#23450;\900_&#26465;&#20363;&#12539;&#35201;&#32177;&#31561;\2026_&#27161;&#28310;&#27096;&#24335;\020_&#29694;&#34892;&#27096;&#24335;&#65288;&#27178;&#27996;&#24066;&#65289;\67fcb77286bcd_010_&#38556;&#23475;&#20816;&#36890;&#25152;&#25903;&#25588;&#20107;&#26989;&#32773;&#12539;&#38556;&#23475;&#20816;&#20837;&#25152;&#26045;&#35373;&#25351;&#23450;&#30003;&#35531;&#27096;&#24335;_202504ver%20(7).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9.xml.rels><?xml version="1.0" encoding="UTF-8" standalone="yes"?>
<Relationships xmlns="http://schemas.openxmlformats.org/package/2006/relationships"><Relationship Id="rId3" Type="http://schemas.openxmlformats.org/officeDocument/2006/relationships/externalLinkPath" Target="../&#27161;&#28310;&#21270;/020_&#65288;&#36890;&#25152;&#12539;&#20837;&#25152;&#65289;&#38556;&#23475;&#20816;&#36890;&#25152;&#12539;&#20837;&#25152;&#25903;&#25588;&#20107;&#26989;&#32773;&#25351;&#23450;&#26356;&#26032;&#30003;&#35531;&#12395;&#20418;&#12427;&#28155;&#20184;&#36039;&#26009;.xlsx" TargetMode="External"/><Relationship Id="rId2" Type="http://schemas.openxmlformats.org/officeDocument/2006/relationships/externalLinkPath" Target="file:///\\fs\&#12371;&#12393;&#12418;&#38738;&#23569;&#24180;&#23616;\03&#38556;&#23475;&#20816;&#31119;&#31049;&#20445;&#20581;&#35506;\share\340_&#38556;&#23475;&#20816;&#20107;&#26989;&#32773;&#25351;&#23450;\010_&#38556;&#23475;&#20816;&#36890;&#25152;&#25903;&#25588;&#20107;&#26989;\020_&#26356;&#26032;&#25351;&#23450;\999_&#27096;&#24335;&#24046;&#12375;&#26367;&#12360;\&#27161;&#28310;&#21270;\020_&#65288;&#36890;&#25152;&#12539;&#20837;&#25152;&#65289;&#38556;&#23475;&#20816;&#36890;&#25152;&#12539;&#20837;&#25152;&#25903;&#25588;&#20107;&#26989;&#32773;&#25351;&#23450;&#26356;&#26032;&#30003;&#35531;&#12395;&#20418;&#12427;&#28155;&#20184;&#36039;&#26009;.xlsx" TargetMode="External"/><Relationship Id="rId1" Type="http://schemas.openxmlformats.org/officeDocument/2006/relationships/externalLinkPath" Target="/03&#38556;&#23475;&#20816;&#31119;&#31049;&#20445;&#20581;&#35506;/share/340_&#38556;&#23475;&#20816;&#20107;&#26989;&#32773;&#25351;&#23450;/010_&#38556;&#23475;&#20816;&#36890;&#25152;&#25903;&#25588;&#20107;&#26989;/020_&#26356;&#26032;&#25351;&#23450;/999_&#27096;&#24335;&#24046;&#12375;&#26367;&#12360;/&#27161;&#28310;&#21270;/020_&#65288;&#36890;&#25152;&#12539;&#20837;&#25152;&#65289;&#38556;&#23475;&#20816;&#36890;&#25152;&#12539;&#20837;&#25152;&#25903;&#25588;&#20107;&#26989;&#32773;&#25351;&#23450;&#26356;&#26032;&#30003;&#35531;&#12395;&#20418;&#12427;&#28155;&#20184;&#36039;&#26009;.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様式第１号"/>
      <sheetName val="付表１"/>
      <sheetName val="付表１の２"/>
      <sheetName val="付表２"/>
      <sheetName val="付表３"/>
      <sheetName val="付表３の２"/>
      <sheetName val="付表４"/>
      <sheetName val="付表５"/>
      <sheetName val="付表５の２"/>
      <sheetName val="別紙"/>
      <sheetName val="管理者誓約書"/>
      <sheetName val="様式第10号"/>
      <sheetName val="様式第11号"/>
      <sheetName val="様式12号"/>
      <sheetName val="別紙２"/>
      <sheetName val="加入状況確認票（社会保険及び労働保険）"/>
      <sheetName val="付表６"/>
      <sheetName val="付表７WORK"/>
    </sheetNames>
    <sheetDataSet>
      <sheetData sheetId="0"/>
      <sheetData sheetId="1">
        <row r="151">
          <cell r="BP151" t="str">
            <v>無</v>
          </cell>
          <cell r="BV151">
            <v>1</v>
          </cell>
          <cell r="BY151" t="str">
            <v>0</v>
          </cell>
          <cell r="BZ151">
            <v>1</v>
          </cell>
          <cell r="CC151">
            <v>1</v>
          </cell>
          <cell r="CF151" t="str">
            <v>00</v>
          </cell>
          <cell r="CG151">
            <v>1</v>
          </cell>
          <cell r="CQ151">
            <v>1</v>
          </cell>
          <cell r="CT151" t="str">
            <v>1</v>
          </cell>
          <cell r="CU151">
            <v>1</v>
          </cell>
        </row>
        <row r="152">
          <cell r="AT152" t="str">
            <v>Ⅰ</v>
          </cell>
          <cell r="BP152" t="str">
            <v>その他栄養士</v>
          </cell>
          <cell r="BV152">
            <v>2</v>
          </cell>
          <cell r="BW152" t="str">
            <v>当該施設が単独施設</v>
          </cell>
          <cell r="BY152" t="str">
            <v>1</v>
          </cell>
          <cell r="BZ152">
            <v>2</v>
          </cell>
          <cell r="CC152">
            <v>2</v>
          </cell>
          <cell r="CD152" t="str">
            <v>知的障害の場合</v>
          </cell>
          <cell r="CF152" t="str">
            <v>01</v>
          </cell>
          <cell r="CG152">
            <v>2</v>
          </cell>
          <cell r="CQ152">
            <v>2</v>
          </cell>
          <cell r="CR152" t="str">
            <v>４時間未満</v>
          </cell>
          <cell r="CT152" t="str">
            <v>2</v>
          </cell>
          <cell r="CU152">
            <v>2</v>
          </cell>
        </row>
        <row r="153">
          <cell r="AT153" t="str">
            <v>Ⅱ</v>
          </cell>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cell r="CQ153">
            <v>3</v>
          </cell>
          <cell r="CR153" t="str">
            <v>４時間以上６時間未満</v>
          </cell>
          <cell r="CT153" t="str">
            <v>3</v>
          </cell>
          <cell r="CU153">
            <v>3</v>
          </cell>
        </row>
        <row r="154">
          <cell r="AT154" t="str">
            <v>Ⅲ</v>
          </cell>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AT155" t="str">
            <v>Ⅳ(ｷｬﾘｱﾊﾟｽ要件非該当)</v>
          </cell>
          <cell r="CC155">
            <v>5</v>
          </cell>
          <cell r="CD155" t="str">
            <v>ろうあの場合</v>
          </cell>
          <cell r="CF155" t="str">
            <v>04</v>
          </cell>
          <cell r="CG155">
            <v>5</v>
          </cell>
        </row>
        <row r="156">
          <cell r="AT156" t="str">
            <v>Ⅳ(職場環境等要件非該当)</v>
          </cell>
          <cell r="CC156">
            <v>6</v>
          </cell>
          <cell r="CD156" t="str">
            <v>肢体不自由の場合</v>
          </cell>
          <cell r="CF156" t="str">
            <v>05</v>
          </cell>
          <cell r="CG156">
            <v>6</v>
          </cell>
        </row>
        <row r="157">
          <cell r="AT157" t="str">
            <v>Ⅴ(ｷｬﾘｱﾊﾟｽ要件・職場環境等要件非該当)</v>
          </cell>
        </row>
        <row r="164">
          <cell r="BB164" t="str">
            <v>無</v>
          </cell>
        </row>
        <row r="165">
          <cell r="BB165" t="str">
            <v>専門職員</v>
          </cell>
        </row>
        <row r="166">
          <cell r="BB166" t="str">
            <v>児童指導員等</v>
          </cell>
        </row>
        <row r="183">
          <cell r="BB183" t="str">
            <v>Ⅰ</v>
          </cell>
        </row>
        <row r="184">
          <cell r="BB184" t="str">
            <v>Ⅱ</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 val="付表６"/>
      <sheetName val="付表７WORK"/>
    </sheetNames>
    <sheetDataSet>
      <sheetData sheetId="0"/>
      <sheetData sheetId="1">
        <row r="25">
          <cell r="H25"/>
        </row>
        <row r="151">
          <cell r="AT151"/>
          <cell r="AU151"/>
          <cell r="AV151"/>
          <cell r="AW151"/>
          <cell r="BA151">
            <v>1</v>
          </cell>
          <cell r="BB151" t="str">
            <v>重症心身障害以外の場合</v>
          </cell>
          <cell r="BC151"/>
          <cell r="BD151" t="str">
            <v>01</v>
          </cell>
          <cell r="BE151">
            <v>1</v>
          </cell>
          <cell r="BH151">
            <v>1</v>
          </cell>
          <cell r="BI151"/>
          <cell r="BJ151"/>
          <cell r="BK151" t="str">
            <v>0</v>
          </cell>
          <cell r="BL151">
            <v>1</v>
          </cell>
          <cell r="BP151" t="str">
            <v>無</v>
          </cell>
          <cell r="BQ151"/>
          <cell r="BR151"/>
          <cell r="BS151"/>
          <cell r="BV151">
            <v>1</v>
          </cell>
          <cell r="BW151"/>
          <cell r="BX151"/>
          <cell r="BY151" t="str">
            <v>0</v>
          </cell>
          <cell r="BZ151">
            <v>1</v>
          </cell>
          <cell r="CC151">
            <v>1</v>
          </cell>
          <cell r="CD151"/>
          <cell r="CE151"/>
          <cell r="CF151" t="str">
            <v>00</v>
          </cell>
          <cell r="CG151">
            <v>1</v>
          </cell>
          <cell r="CQ151">
            <v>1</v>
          </cell>
          <cell r="CR151"/>
          <cell r="CS151"/>
          <cell r="CT151" t="str">
            <v>1</v>
          </cell>
          <cell r="CU151">
            <v>1</v>
          </cell>
          <cell r="CX151">
            <v>1</v>
          </cell>
          <cell r="CY151" t="str">
            <v>無し</v>
          </cell>
          <cell r="CZ151"/>
          <cell r="DA151" t="str">
            <v>1</v>
          </cell>
          <cell r="DB151">
            <v>1</v>
          </cell>
        </row>
        <row r="152">
          <cell r="AT152" t="str">
            <v>Ⅰ</v>
          </cell>
          <cell r="AU152"/>
          <cell r="AV152"/>
          <cell r="AW152"/>
          <cell r="BA152">
            <v>2</v>
          </cell>
          <cell r="BB152" t="str">
            <v>重症心身障害の場合</v>
          </cell>
          <cell r="BC152"/>
          <cell r="BD152" t="str">
            <v>02</v>
          </cell>
          <cell r="BE152">
            <v>2</v>
          </cell>
          <cell r="BH152">
            <v>2</v>
          </cell>
          <cell r="BI152" t="str">
            <v>児童発達支援センター</v>
          </cell>
          <cell r="BJ152"/>
          <cell r="BK152" t="str">
            <v>1</v>
          </cell>
          <cell r="BL152">
            <v>2</v>
          </cell>
          <cell r="BP152" t="str">
            <v>その他栄養士</v>
          </cell>
          <cell r="BQ152"/>
          <cell r="BR152"/>
          <cell r="BS152"/>
          <cell r="BV152">
            <v>2</v>
          </cell>
          <cell r="BW152" t="str">
            <v>当該施設が単独施設</v>
          </cell>
          <cell r="BX152"/>
          <cell r="BY152" t="str">
            <v>1</v>
          </cell>
          <cell r="BZ152">
            <v>2</v>
          </cell>
          <cell r="CC152">
            <v>2</v>
          </cell>
          <cell r="CD152" t="str">
            <v>知的障害の場合</v>
          </cell>
          <cell r="CE152"/>
          <cell r="CF152" t="str">
            <v>01</v>
          </cell>
          <cell r="CG152">
            <v>2</v>
          </cell>
          <cell r="CQ152">
            <v>2</v>
          </cell>
          <cell r="CR152" t="str">
            <v>４時間未満</v>
          </cell>
          <cell r="CS152"/>
          <cell r="CT152" t="str">
            <v>2</v>
          </cell>
          <cell r="CU152">
            <v>2</v>
          </cell>
          <cell r="CX152">
            <v>2</v>
          </cell>
          <cell r="CY152" t="str">
            <v>児童指導員等</v>
          </cell>
          <cell r="CZ152"/>
          <cell r="DA152" t="str">
            <v>2</v>
          </cell>
          <cell r="DB152">
            <v>2</v>
          </cell>
        </row>
        <row r="153">
          <cell r="AT153" t="str">
            <v>Ⅱ</v>
          </cell>
          <cell r="AU153"/>
          <cell r="AV153"/>
          <cell r="AW153"/>
          <cell r="BH153">
            <v>3</v>
          </cell>
          <cell r="BI153" t="str">
            <v>児童発達支援センター以外</v>
          </cell>
          <cell r="BJ153"/>
          <cell r="BK153" t="str">
            <v>2</v>
          </cell>
          <cell r="BL153">
            <v>3</v>
          </cell>
          <cell r="BP153" t="str">
            <v>常勤栄養士</v>
          </cell>
          <cell r="BQ153"/>
          <cell r="BR153"/>
          <cell r="BS153"/>
          <cell r="BV153">
            <v>3</v>
          </cell>
          <cell r="BW153" t="str">
            <v>当該施設に併設する施設が主たる施設</v>
          </cell>
          <cell r="BX153"/>
          <cell r="BY153" t="str">
            <v>2</v>
          </cell>
          <cell r="BZ153">
            <v>3</v>
          </cell>
          <cell r="CC153">
            <v>3</v>
          </cell>
          <cell r="CD153" t="str">
            <v>自閉症の場合</v>
          </cell>
          <cell r="CE153"/>
          <cell r="CF153" t="str">
            <v>02</v>
          </cell>
          <cell r="CG153">
            <v>3</v>
          </cell>
          <cell r="CQ153">
            <v>3</v>
          </cell>
          <cell r="CR153" t="str">
            <v>４時間以上６時間未満</v>
          </cell>
          <cell r="CS153"/>
          <cell r="CT153" t="str">
            <v>3</v>
          </cell>
          <cell r="CU153">
            <v>3</v>
          </cell>
          <cell r="CX153">
            <v>3</v>
          </cell>
          <cell r="CY153" t="str">
            <v>児童指導員等以外</v>
          </cell>
          <cell r="CZ153"/>
          <cell r="DA153" t="str">
            <v>3</v>
          </cell>
          <cell r="DB153">
            <v>3</v>
          </cell>
        </row>
        <row r="154">
          <cell r="AT154" t="str">
            <v>Ⅲ</v>
          </cell>
          <cell r="AU154"/>
          <cell r="AV154"/>
          <cell r="AW154"/>
          <cell r="BP154" t="str">
            <v>常勤管理栄養士</v>
          </cell>
          <cell r="BQ154"/>
          <cell r="BR154"/>
          <cell r="BS154"/>
          <cell r="BV154">
            <v>4</v>
          </cell>
          <cell r="BW154" t="str">
            <v>当該施設が主たる施設</v>
          </cell>
          <cell r="BX154"/>
          <cell r="BY154" t="str">
            <v>3</v>
          </cell>
          <cell r="BZ154">
            <v>4</v>
          </cell>
          <cell r="CC154">
            <v>4</v>
          </cell>
          <cell r="CD154" t="str">
            <v>盲の場合</v>
          </cell>
          <cell r="CE154"/>
          <cell r="CF154" t="str">
            <v>03</v>
          </cell>
          <cell r="CG154">
            <v>4</v>
          </cell>
        </row>
        <row r="155">
          <cell r="AT155" t="str">
            <v>Ⅳ(ｷｬﾘｱﾊﾟｽ要件非該当)</v>
          </cell>
          <cell r="AU155"/>
          <cell r="AV155"/>
          <cell r="AW155"/>
          <cell r="CC155">
            <v>5</v>
          </cell>
          <cell r="CD155" t="str">
            <v>ろうあの場合</v>
          </cell>
          <cell r="CE155"/>
          <cell r="CF155" t="str">
            <v>04</v>
          </cell>
          <cell r="CG155">
            <v>5</v>
          </cell>
        </row>
        <row r="156">
          <cell r="AT156" t="str">
            <v>Ⅳ(職場環境等要件非該当)</v>
          </cell>
          <cell r="AU156"/>
          <cell r="AV156"/>
          <cell r="AW156"/>
          <cell r="CC156">
            <v>6</v>
          </cell>
          <cell r="CD156" t="str">
            <v>肢体不自由の場合</v>
          </cell>
          <cell r="CE156"/>
          <cell r="CF156" t="str">
            <v>05</v>
          </cell>
          <cell r="CG156">
            <v>6</v>
          </cell>
        </row>
        <row r="157">
          <cell r="AT157" t="str">
            <v>Ⅴ(ｷｬﾘｱﾊﾟｽ要件・職場環境等要件非該当)</v>
          </cell>
          <cell r="AU157"/>
          <cell r="AV157"/>
          <cell r="AW157"/>
        </row>
        <row r="164">
          <cell r="BB164" t="str">
            <v>無</v>
          </cell>
          <cell r="BC164"/>
          <cell r="BI164" t="str">
            <v>無</v>
          </cell>
          <cell r="BJ164"/>
          <cell r="BP164" t="str">
            <v>非該当</v>
          </cell>
          <cell r="BQ164"/>
          <cell r="BW164" t="str">
            <v>非該当</v>
          </cell>
          <cell r="BX164"/>
          <cell r="CD164" t="str">
            <v>無</v>
          </cell>
          <cell r="CE164"/>
          <cell r="CK164" t="str">
            <v>無</v>
          </cell>
          <cell r="CL164"/>
          <cell r="CR164" t="str">
            <v>非該当</v>
          </cell>
          <cell r="CS164"/>
        </row>
        <row r="165">
          <cell r="BB165" t="str">
            <v>専門職員</v>
          </cell>
          <cell r="BC165"/>
          <cell r="BI165" t="str">
            <v>専門職員</v>
          </cell>
          <cell r="BJ165"/>
          <cell r="BP165" t="str">
            <v>区分１</v>
          </cell>
          <cell r="BQ165"/>
          <cell r="BW165" t="str">
            <v>Ⅰ</v>
          </cell>
          <cell r="BX165"/>
          <cell r="CD165" t="str">
            <v>Ⅰ</v>
          </cell>
          <cell r="CE165"/>
          <cell r="CK165" t="str">
            <v>Ⅰ</v>
          </cell>
          <cell r="CL165"/>
          <cell r="CR165" t="str">
            <v>Ⅰ</v>
          </cell>
          <cell r="CS165"/>
        </row>
        <row r="166">
          <cell r="BB166" t="str">
            <v>児童指導員等</v>
          </cell>
          <cell r="BC166"/>
          <cell r="BI166" t="str">
            <v>児童指導員等</v>
          </cell>
          <cell r="BJ166"/>
          <cell r="BP166" t="str">
            <v>区分２</v>
          </cell>
          <cell r="BQ166"/>
          <cell r="BW166" t="str">
            <v>Ⅱ</v>
          </cell>
          <cell r="BX166"/>
          <cell r="CD166" t="str">
            <v>Ⅱ</v>
          </cell>
          <cell r="CE166"/>
          <cell r="CK166" t="str">
            <v>Ⅱ</v>
          </cell>
          <cell r="CL166"/>
          <cell r="CR166" t="str">
            <v>Ⅱ</v>
          </cell>
          <cell r="CS166"/>
        </row>
        <row r="167">
          <cell r="BB167" t="str">
            <v>その他従業員</v>
          </cell>
          <cell r="BC167"/>
          <cell r="BI167" t="str">
            <v>その他従業員</v>
          </cell>
          <cell r="BJ167"/>
          <cell r="CD167" t="str">
            <v>Ⅲ</v>
          </cell>
          <cell r="CE167"/>
          <cell r="CR167" t="str">
            <v>Ⅲ</v>
          </cell>
          <cell r="CS167"/>
        </row>
        <row r="168">
          <cell r="BB168" t="str">
            <v>専門職員（保育士）</v>
          </cell>
          <cell r="BC168"/>
        </row>
        <row r="182">
          <cell r="BB182"/>
          <cell r="BC182"/>
        </row>
        <row r="183">
          <cell r="BB183" t="str">
            <v>Ⅰ</v>
          </cell>
          <cell r="BC183"/>
        </row>
        <row r="184">
          <cell r="BB184" t="str">
            <v>Ⅱ</v>
          </cell>
          <cell r="BC184"/>
        </row>
        <row r="192">
          <cell r="BB192" t="str">
            <v>無</v>
          </cell>
          <cell r="BC192"/>
        </row>
        <row r="193">
          <cell r="BB193" t="str">
            <v>理学療法士等</v>
          </cell>
          <cell r="BC193"/>
        </row>
        <row r="194">
          <cell r="BB194" t="str">
            <v>児童指導員</v>
          </cell>
          <cell r="BC194"/>
        </row>
      </sheetData>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必要書類一覧（新規）"/>
      <sheetName val="必要書類一覧 (指定変更)"/>
      <sheetName val="別紙１"/>
      <sheetName val="参考様式１"/>
      <sheetName val="参考様式２"/>
      <sheetName val="参考様式３（誓約書）"/>
      <sheetName val="別紙⑤(通所)"/>
      <sheetName val="別紙⑥（入所）"/>
      <sheetName val="参考様式４"/>
      <sheetName val="参考様式５"/>
      <sheetName val="参考様式６"/>
      <sheetName val="参考様式７"/>
      <sheetName val="参考様式８"/>
      <sheetName val="勤務形態（児発）"/>
      <sheetName val="勤務形態（放デイ）"/>
      <sheetName val="勤務形態（児発・主として重心児）"/>
      <sheetName val="勤務形態（放デイ・主として重心児）"/>
      <sheetName val="勤務形態（児発センター）"/>
      <sheetName val="勤務形態（居宅型児発）"/>
      <sheetName val="勤務形態（保訪）"/>
      <sheetName val="勤務形態（福祉型入所）"/>
      <sheetName val="勤務形態（医療型入所）"/>
      <sheetName val="参考様式９"/>
      <sheetName val="様式第11号（通所）"/>
      <sheetName val="様式第11号（入所）"/>
      <sheetName val="様式第12号"/>
      <sheetName val="参考様式10"/>
      <sheetName val="参考様式11"/>
      <sheetName val="参考様式12"/>
      <sheetName val="管理者誓約書（通所）"/>
      <sheetName val="管理者誓約書（入所）"/>
      <sheetName val="事業者指定前の確認・誓約事項"/>
      <sheetName val="事業者指定前の確認・誓約書（別表１）"/>
      <sheetName val="加入状況確認票（社会保険及び労働保険）"/>
      <sheetName val="参考様式13の1 　暫定配置（１年）"/>
      <sheetName val="参考様式13の２　暫定配置（実践終了まで）"/>
      <sheetName val="参考様式14 短縮届出"/>
      <sheetName val="参考様式14 短縮届出（記載例）"/>
      <sheetName val="選択肢 "/>
      <sheetName val="選択肢"/>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ow r="1">
          <cell r="A1" t="str">
            <v>！申請するサービス類型を選択してください</v>
          </cell>
          <cell r="B1" t="str">
            <v>職種①</v>
          </cell>
          <cell r="C1" t="str">
            <v>職種②</v>
          </cell>
          <cell r="D1" t="str">
            <v>職種③</v>
          </cell>
          <cell r="E1" t="str">
            <v>職種④</v>
          </cell>
          <cell r="F1" t="str">
            <v>職種⑤</v>
          </cell>
          <cell r="G1" t="str">
            <v>職種⑥</v>
          </cell>
          <cell r="H1" t="str">
            <v>職種⑦</v>
          </cell>
          <cell r="I1" t="str">
            <v>職種⑧</v>
          </cell>
          <cell r="J1" t="str">
            <v>職種⑨</v>
          </cell>
          <cell r="K1" t="str">
            <v>職種⑩</v>
          </cell>
        </row>
        <row r="2">
          <cell r="A2" t="str">
            <v>居宅介護</v>
          </cell>
          <cell r="B2" t="str">
            <v>管理者</v>
          </cell>
          <cell r="C2" t="str">
            <v>サービス提供責任者</v>
          </cell>
          <cell r="D2" t="str">
            <v>従業者</v>
          </cell>
        </row>
        <row r="3">
          <cell r="A3" t="str">
            <v>重度訪問介護</v>
          </cell>
          <cell r="B3" t="str">
            <v>管理者</v>
          </cell>
          <cell r="C3" t="str">
            <v>サービス提供責任者</v>
          </cell>
          <cell r="D3" t="str">
            <v>従業者</v>
          </cell>
        </row>
        <row r="4">
          <cell r="A4" t="str">
            <v>同行援護</v>
          </cell>
          <cell r="B4" t="str">
            <v>管理者</v>
          </cell>
          <cell r="C4" t="str">
            <v>サービス提供責任者</v>
          </cell>
          <cell r="D4" t="str">
            <v>従業者</v>
          </cell>
        </row>
        <row r="5">
          <cell r="A5" t="str">
            <v>行動援護</v>
          </cell>
          <cell r="B5" t="str">
            <v>管理者</v>
          </cell>
          <cell r="C5" t="str">
            <v>サービス提供責任者</v>
          </cell>
          <cell r="D5" t="str">
            <v>従業者</v>
          </cell>
        </row>
        <row r="6">
          <cell r="A6" t="str">
            <v>療養介護</v>
          </cell>
          <cell r="B6" t="str">
            <v>管理者</v>
          </cell>
          <cell r="C6" t="str">
            <v>サービス管理責任者</v>
          </cell>
          <cell r="D6" t="str">
            <v>医師</v>
          </cell>
          <cell r="E6" t="str">
            <v>看護職員</v>
          </cell>
          <cell r="F6" t="str">
            <v>生活支援員</v>
          </cell>
        </row>
        <row r="7">
          <cell r="A7" t="str">
            <v>生活介護</v>
          </cell>
          <cell r="B7" t="str">
            <v>管理者</v>
          </cell>
          <cell r="C7" t="str">
            <v>サービス管理責任者</v>
          </cell>
          <cell r="D7" t="str">
            <v>医師</v>
          </cell>
          <cell r="E7" t="str">
            <v>看護職員</v>
          </cell>
          <cell r="F7" t="str">
            <v>理学療法士</v>
          </cell>
          <cell r="G7" t="str">
            <v>作業療法士</v>
          </cell>
          <cell r="H7" t="str">
            <v>言語聴覚士</v>
          </cell>
          <cell r="I7" t="str">
            <v>生活支援員</v>
          </cell>
          <cell r="J7" t="str">
            <v>その他職員</v>
          </cell>
        </row>
        <row r="8">
          <cell r="A8" t="str">
            <v>短期入所・併設型</v>
          </cell>
          <cell r="B8" t="str">
            <v>管理者</v>
          </cell>
          <cell r="C8" t="str">
            <v>生活支援員</v>
          </cell>
        </row>
        <row r="9">
          <cell r="A9" t="str">
            <v>短期入所・空床利用型</v>
          </cell>
          <cell r="B9" t="str">
            <v>管理者</v>
          </cell>
          <cell r="C9" t="str">
            <v>生活支援員</v>
          </cell>
        </row>
        <row r="10">
          <cell r="A10" t="str">
            <v>短期入所・単独型</v>
          </cell>
          <cell r="B10" t="str">
            <v>管理者</v>
          </cell>
          <cell r="C10" t="str">
            <v>生活支援員</v>
          </cell>
        </row>
        <row r="11">
          <cell r="A11" t="str">
            <v>重度障害者等包括支援</v>
          </cell>
          <cell r="B11" t="str">
            <v>管理者</v>
          </cell>
          <cell r="C11" t="str">
            <v>サービス提供責任者</v>
          </cell>
        </row>
        <row r="12">
          <cell r="A12" t="str">
            <v>共同生活援助・介護サービス包括型</v>
          </cell>
          <cell r="B12" t="str">
            <v>管理者</v>
          </cell>
          <cell r="C12" t="str">
            <v>サービス管理責任者</v>
          </cell>
          <cell r="D12" t="str">
            <v>世話人</v>
          </cell>
          <cell r="E12" t="str">
            <v>生活支援員</v>
          </cell>
          <cell r="F12" t="str">
            <v>その他職員</v>
          </cell>
        </row>
        <row r="13">
          <cell r="A13" t="str">
            <v>共同生活援助・外部サービス利用型</v>
          </cell>
          <cell r="B13" t="str">
            <v>管理者</v>
          </cell>
          <cell r="C13" t="str">
            <v>サービス管理責任者</v>
          </cell>
          <cell r="D13" t="str">
            <v>世話人</v>
          </cell>
          <cell r="E13" t="str">
            <v>その他職員</v>
          </cell>
        </row>
        <row r="14">
          <cell r="A14" t="str">
            <v>共同生活援助・日中サービス支援型</v>
          </cell>
          <cell r="B14" t="str">
            <v>管理者</v>
          </cell>
          <cell r="C14" t="str">
            <v>サービス管理責任者</v>
          </cell>
          <cell r="D14" t="str">
            <v>世話人</v>
          </cell>
          <cell r="E14" t="str">
            <v>生活支援員</v>
          </cell>
          <cell r="F14" t="str">
            <v>夜間支援従事者</v>
          </cell>
          <cell r="G14" t="str">
            <v>その他職員</v>
          </cell>
        </row>
        <row r="15">
          <cell r="A15" t="str">
            <v>障害者支援施設</v>
          </cell>
          <cell r="B15" t="str">
            <v>管理者</v>
          </cell>
          <cell r="C15" t="str">
            <v>サービス管理責任者</v>
          </cell>
          <cell r="D15" t="str">
            <v>医師</v>
          </cell>
          <cell r="E15" t="str">
            <v>看護職員</v>
          </cell>
          <cell r="F15" t="str">
            <v>理学療法士</v>
          </cell>
          <cell r="G15" t="str">
            <v>作業療法士</v>
          </cell>
          <cell r="H15" t="str">
            <v>言語聴覚士</v>
          </cell>
          <cell r="I15" t="str">
            <v>就労支援員</v>
          </cell>
          <cell r="J15" t="str">
            <v>職業指導員</v>
          </cell>
          <cell r="K15" t="str">
            <v>生活支援員</v>
          </cell>
        </row>
        <row r="16">
          <cell r="A16" t="str">
            <v>機能訓練</v>
          </cell>
          <cell r="B16" t="str">
            <v>管理者</v>
          </cell>
          <cell r="C16" t="str">
            <v>サービス管理責任者</v>
          </cell>
          <cell r="D16" t="str">
            <v>看護職員</v>
          </cell>
          <cell r="E16" t="str">
            <v>理学療法士</v>
          </cell>
          <cell r="F16" t="str">
            <v>作業療法士</v>
          </cell>
          <cell r="G16" t="str">
            <v>言語聴覚士</v>
          </cell>
          <cell r="H16" t="str">
            <v>生活支援員</v>
          </cell>
        </row>
        <row r="17">
          <cell r="A17" t="str">
            <v>生活訓練</v>
          </cell>
          <cell r="B17" t="str">
            <v>管理者</v>
          </cell>
          <cell r="C17" t="str">
            <v>サービス管理責任者</v>
          </cell>
          <cell r="D17" t="str">
            <v>地域移行支援員</v>
          </cell>
          <cell r="E17" t="str">
            <v>生活支援員</v>
          </cell>
          <cell r="F17" t="str">
            <v>その他職員</v>
          </cell>
        </row>
        <row r="18">
          <cell r="A18" t="str">
            <v>就労移行支援</v>
          </cell>
          <cell r="B18" t="str">
            <v>管理者</v>
          </cell>
          <cell r="C18" t="str">
            <v>サービス管理責任者</v>
          </cell>
          <cell r="D18" t="str">
            <v>就労支援員</v>
          </cell>
          <cell r="E18" t="str">
            <v>職業指導員</v>
          </cell>
          <cell r="F18" t="str">
            <v>生活支援員</v>
          </cell>
        </row>
        <row r="19">
          <cell r="A19" t="str">
            <v>認定指定就労移行支援</v>
          </cell>
          <cell r="B19" t="str">
            <v>管理者</v>
          </cell>
          <cell r="C19" t="str">
            <v>サービス管理責任者</v>
          </cell>
          <cell r="D19" t="str">
            <v>職業指導員</v>
          </cell>
          <cell r="E19" t="str">
            <v>生活支援員</v>
          </cell>
        </row>
        <row r="20">
          <cell r="A20" t="str">
            <v>就労継続支援Ａ型・Ｂ型</v>
          </cell>
          <cell r="B20" t="str">
            <v>管理者</v>
          </cell>
          <cell r="C20" t="str">
            <v>サービス管理責任者</v>
          </cell>
          <cell r="D20" t="str">
            <v>職業指導員</v>
          </cell>
          <cell r="E20" t="str">
            <v>生活支援員</v>
          </cell>
          <cell r="F20" t="str">
            <v>その他職員</v>
          </cell>
        </row>
        <row r="21">
          <cell r="A21" t="str">
            <v>一般相談支援事業</v>
          </cell>
          <cell r="B21" t="str">
            <v>管理者</v>
          </cell>
          <cell r="C21" t="str">
            <v>従業者</v>
          </cell>
        </row>
        <row r="22">
          <cell r="A22" t="str">
            <v>就労定着支援</v>
          </cell>
          <cell r="B22" t="str">
            <v>管理者</v>
          </cell>
          <cell r="C22" t="str">
            <v>サービス管理責任者</v>
          </cell>
          <cell r="D22" t="str">
            <v>就労定着支援員</v>
          </cell>
        </row>
        <row r="23">
          <cell r="A23" t="str">
            <v>自立生活援助</v>
          </cell>
          <cell r="B23" t="str">
            <v>管理者</v>
          </cell>
          <cell r="C23" t="str">
            <v>サービス管理責任者</v>
          </cell>
          <cell r="D23" t="str">
            <v>地域生活支援員</v>
          </cell>
        </row>
        <row r="24">
          <cell r="A24" t="str">
            <v>特定相談支援・障害児相談支援</v>
          </cell>
          <cell r="B24" t="str">
            <v>管理者</v>
          </cell>
          <cell r="C24" t="str">
            <v>相談支援専門員</v>
          </cell>
          <cell r="D24" t="str">
            <v>相談支援員</v>
          </cell>
        </row>
        <row r="25">
          <cell r="A25" t="str">
            <v>放課後等デイサービス</v>
          </cell>
          <cell r="B25" t="str">
            <v>管理者</v>
          </cell>
          <cell r="C25" t="str">
            <v>児童発達支援管理責任者</v>
          </cell>
          <cell r="D25" t="str">
            <v>児童指導員</v>
          </cell>
          <cell r="E25" t="str">
            <v>保育士</v>
          </cell>
          <cell r="F25" t="str">
            <v>機能訓練担当職員</v>
          </cell>
          <cell r="G25" t="str">
            <v>看護職員</v>
          </cell>
          <cell r="H25" t="str">
            <v>その他職員</v>
          </cell>
        </row>
        <row r="26">
          <cell r="A26" t="str">
            <v>児童発達支援・主として重症心身障害児を対象とする場合</v>
          </cell>
          <cell r="B26" t="str">
            <v>管理者</v>
          </cell>
          <cell r="C26" t="str">
            <v>児童発達支援管理責任者</v>
          </cell>
          <cell r="D26" t="str">
            <v>嘱託医</v>
          </cell>
          <cell r="E26" t="str">
            <v>看護職員</v>
          </cell>
          <cell r="F26" t="str">
            <v>児童指導員</v>
          </cell>
          <cell r="G26" t="str">
            <v>保育士</v>
          </cell>
          <cell r="H26" t="str">
            <v>機能訓練担当職員</v>
          </cell>
          <cell r="I26" t="str">
            <v>その他職員</v>
          </cell>
        </row>
        <row r="27">
          <cell r="A27" t="str">
            <v>児童発達支援・児童発達支援センターであるもの</v>
          </cell>
          <cell r="B27" t="str">
            <v>管理者</v>
          </cell>
          <cell r="C27" t="str">
            <v>児童発達支援管理責任者</v>
          </cell>
          <cell r="D27" t="str">
            <v>嘱託医</v>
          </cell>
          <cell r="E27" t="str">
            <v>児童指導員</v>
          </cell>
          <cell r="F27" t="str">
            <v>保育士</v>
          </cell>
          <cell r="G27" t="str">
            <v>栄養士</v>
          </cell>
          <cell r="H27" t="str">
            <v>調理員</v>
          </cell>
          <cell r="I27" t="str">
            <v>機能訓練担当職員</v>
          </cell>
          <cell r="J27" t="str">
            <v>看護職員</v>
          </cell>
          <cell r="K27" t="str">
            <v>その他職員</v>
          </cell>
        </row>
        <row r="28">
          <cell r="A28" t="str">
            <v>保育所等訪問支援</v>
          </cell>
          <cell r="B28" t="str">
            <v>管理者</v>
          </cell>
          <cell r="C28" t="str">
            <v>児童発達支援管理責任者</v>
          </cell>
          <cell r="D28" t="str">
            <v>訪問支援員</v>
          </cell>
        </row>
        <row r="29">
          <cell r="A29" t="str">
            <v>居宅訪問型児童発達支援</v>
          </cell>
          <cell r="B29" t="str">
            <v>管理者</v>
          </cell>
          <cell r="C29" t="str">
            <v>児童発達支援管理責任者</v>
          </cell>
          <cell r="D29" t="str">
            <v>訪問支援員</v>
          </cell>
        </row>
        <row r="30">
          <cell r="A30" t="str">
            <v>福祉型障害児入所施設</v>
          </cell>
          <cell r="B30" t="str">
            <v>管理者</v>
          </cell>
          <cell r="C30" t="str">
            <v>児童発達支援管理責任者</v>
          </cell>
          <cell r="D30" t="str">
            <v>医師</v>
          </cell>
          <cell r="E30" t="str">
            <v>看護職員</v>
          </cell>
          <cell r="F30" t="str">
            <v>児童指導員</v>
          </cell>
          <cell r="G30" t="str">
            <v>保育士</v>
          </cell>
          <cell r="H30" t="str">
            <v>栄養士</v>
          </cell>
          <cell r="I30" t="str">
            <v>調理員</v>
          </cell>
          <cell r="J30" t="str">
            <v>心理担当職員</v>
          </cell>
          <cell r="K30" t="str">
            <v>その他職員</v>
          </cell>
        </row>
        <row r="31">
          <cell r="A31" t="str">
            <v>医療型障害児入所施設</v>
          </cell>
          <cell r="B31" t="str">
            <v>児童発達支援管理責任者</v>
          </cell>
          <cell r="C31" t="str">
            <v>医師</v>
          </cell>
          <cell r="D31" t="str">
            <v>看護職員</v>
          </cell>
          <cell r="E31" t="str">
            <v>児童指導員</v>
          </cell>
          <cell r="F31" t="str">
            <v>保育士</v>
          </cell>
          <cell r="G31" t="str">
            <v>心理担当職員</v>
          </cell>
          <cell r="H31" t="str">
            <v>理学療法士又は作業療法士</v>
          </cell>
          <cell r="I31" t="str">
            <v>職業指導員</v>
          </cell>
          <cell r="J31" t="str">
            <v>その他職員</v>
          </cell>
        </row>
        <row r="32">
          <cell r="A32" t="str">
            <v>児童発達支援</v>
          </cell>
          <cell r="B32" t="str">
            <v>管理者</v>
          </cell>
          <cell r="C32" t="str">
            <v>児童発達支援管理責任者</v>
          </cell>
          <cell r="D32" t="str">
            <v>児童指導員</v>
          </cell>
          <cell r="E32" t="str">
            <v>保育士</v>
          </cell>
          <cell r="F32" t="str">
            <v>機能訓練担当職員</v>
          </cell>
          <cell r="G32" t="str">
            <v>看護職員</v>
          </cell>
          <cell r="H32" t="str">
            <v>その他職員</v>
          </cell>
        </row>
        <row r="33">
          <cell r="A33" t="str">
            <v>放課後等デイサービス・主として重症心身障害児を対象とする場合</v>
          </cell>
          <cell r="B33" t="str">
            <v>管理者</v>
          </cell>
          <cell r="C33" t="str">
            <v>児童発達支援管理責任者</v>
          </cell>
          <cell r="D33" t="str">
            <v>嘱託医</v>
          </cell>
          <cell r="E33" t="str">
            <v>看護職員</v>
          </cell>
          <cell r="F33" t="str">
            <v>児童指導員</v>
          </cell>
          <cell r="G33" t="str">
            <v>保育士</v>
          </cell>
          <cell r="H33" t="str">
            <v>機能訓練担当職員</v>
          </cell>
          <cell r="I33" t="str">
            <v>その他職員</v>
          </cell>
        </row>
      </sheetData>
      <sheetData sheetId="39"/>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2</v>
    <v>1</v>
  </rv>
</rvData>
</file>

<file path=xl/richData/rdrichvaluestructure.xml><?xml version="1.0" encoding="utf-8"?>
<rvStructures xmlns="http://schemas.microsoft.com/office/spreadsheetml/2017/richdata" count="1">
  <s t="_error">
    <k n="errorType" t="i"/>
    <k n="subType" t="i"/>
  </s>
</rvStructure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F7B2C9-5785-4943-B355-AB01F4E8DAB5}">
  <sheetPr>
    <pageSetUpPr fitToPage="1"/>
  </sheetPr>
  <dimension ref="A1:F34"/>
  <sheetViews>
    <sheetView tabSelected="1" view="pageBreakPreview" topLeftCell="A14" zoomScale="75" zoomScaleNormal="100" zoomScaleSheetLayoutView="75" workbookViewId="0">
      <selection activeCell="D23" sqref="D23:D31"/>
    </sheetView>
  </sheetViews>
  <sheetFormatPr defaultRowHeight="18.75"/>
  <cols>
    <col min="1" max="1" width="5.5" style="249" bestFit="1" customWidth="1"/>
    <col min="2" max="2" width="60.75" style="253" bestFit="1" customWidth="1"/>
    <col min="3" max="3" width="5.25" style="253" customWidth="1"/>
    <col min="4" max="4" width="22.875" style="253" customWidth="1"/>
    <col min="5" max="5" width="29" style="253" customWidth="1"/>
    <col min="6" max="6" width="28.375" style="255" customWidth="1"/>
    <col min="7" max="16384" width="9" style="253"/>
  </cols>
  <sheetData>
    <row r="1" spans="1:6" ht="21" customHeight="1">
      <c r="B1" s="250"/>
      <c r="C1" s="250"/>
      <c r="D1" s="251"/>
      <c r="E1" s="251"/>
      <c r="F1" s="252" t="s">
        <v>484</v>
      </c>
    </row>
    <row r="2" spans="1:6" ht="23.25" customHeight="1">
      <c r="B2" s="273" t="s">
        <v>441</v>
      </c>
      <c r="C2" s="273"/>
      <c r="D2" s="273"/>
      <c r="E2" s="273"/>
      <c r="F2" s="273"/>
    </row>
    <row r="3" spans="1:6" ht="77.25" customHeight="1">
      <c r="B3" s="254"/>
      <c r="C3" s="255"/>
      <c r="D3" s="274" t="s">
        <v>442</v>
      </c>
      <c r="E3" s="274"/>
      <c r="F3" s="275"/>
    </row>
    <row r="4" spans="1:6" ht="23.25" customHeight="1">
      <c r="B4" s="276"/>
      <c r="C4" s="277" t="s">
        <v>443</v>
      </c>
      <c r="D4" s="278" t="s">
        <v>214</v>
      </c>
      <c r="E4" s="278"/>
      <c r="F4" s="278"/>
    </row>
    <row r="5" spans="1:6" ht="39.75" customHeight="1">
      <c r="B5" s="276"/>
      <c r="C5" s="277"/>
      <c r="D5" s="279" t="s">
        <v>444</v>
      </c>
      <c r="E5" s="281" t="s">
        <v>445</v>
      </c>
      <c r="F5" s="283" t="s">
        <v>446</v>
      </c>
    </row>
    <row r="6" spans="1:6" ht="39.75" customHeight="1">
      <c r="B6" s="276"/>
      <c r="C6" s="277"/>
      <c r="D6" s="280"/>
      <c r="E6" s="282"/>
      <c r="F6" s="284"/>
    </row>
    <row r="7" spans="1:6" ht="30" customHeight="1">
      <c r="A7" s="249">
        <v>1</v>
      </c>
      <c r="B7" s="256" t="s">
        <v>447</v>
      </c>
      <c r="C7" s="257"/>
      <c r="D7" s="289" t="s">
        <v>448</v>
      </c>
      <c r="E7" s="293" t="s">
        <v>449</v>
      </c>
      <c r="F7" s="289" t="s">
        <v>448</v>
      </c>
    </row>
    <row r="8" spans="1:6" ht="30" customHeight="1">
      <c r="A8" s="249">
        <v>2</v>
      </c>
      <c r="B8" s="256" t="s">
        <v>450</v>
      </c>
      <c r="C8" s="257"/>
      <c r="D8" s="292"/>
      <c r="E8" s="294"/>
      <c r="F8" s="292"/>
    </row>
    <row r="9" spans="1:6" ht="30" customHeight="1">
      <c r="A9" s="249" t="s">
        <v>451</v>
      </c>
      <c r="B9" s="258" t="s">
        <v>452</v>
      </c>
      <c r="C9" s="257"/>
      <c r="D9" s="286"/>
      <c r="E9" s="259" t="s">
        <v>453</v>
      </c>
      <c r="F9" s="286"/>
    </row>
    <row r="10" spans="1:6" ht="30" customHeight="1">
      <c r="B10" s="256" t="s">
        <v>454</v>
      </c>
      <c r="C10" s="257"/>
      <c r="D10" s="289" t="s">
        <v>448</v>
      </c>
      <c r="E10" s="295" t="s">
        <v>455</v>
      </c>
      <c r="F10" s="289" t="s">
        <v>448</v>
      </c>
    </row>
    <row r="11" spans="1:6" ht="36" customHeight="1">
      <c r="B11" s="260" t="s">
        <v>456</v>
      </c>
      <c r="C11" s="257"/>
      <c r="D11" s="292"/>
      <c r="E11" s="287"/>
      <c r="F11" s="292"/>
    </row>
    <row r="12" spans="1:6" ht="30" customHeight="1">
      <c r="B12" s="256" t="s">
        <v>457</v>
      </c>
      <c r="C12" s="257"/>
      <c r="D12" s="292"/>
      <c r="E12" s="287"/>
      <c r="F12" s="292"/>
    </row>
    <row r="13" spans="1:6" ht="30" customHeight="1">
      <c r="B13" s="256" t="s">
        <v>458</v>
      </c>
      <c r="C13" s="257"/>
      <c r="D13" s="292"/>
      <c r="E13" s="287"/>
      <c r="F13" s="292"/>
    </row>
    <row r="14" spans="1:6" ht="30" customHeight="1">
      <c r="A14" s="249">
        <v>6</v>
      </c>
      <c r="B14" s="256" t="s">
        <v>459</v>
      </c>
      <c r="C14" s="257"/>
      <c r="D14" s="292"/>
      <c r="E14" s="287"/>
      <c r="F14" s="292"/>
    </row>
    <row r="15" spans="1:6" ht="30" customHeight="1">
      <c r="B15" s="256" t="s">
        <v>460</v>
      </c>
      <c r="C15" s="257"/>
      <c r="D15" s="292"/>
      <c r="E15" s="287"/>
      <c r="F15" s="292"/>
    </row>
    <row r="16" spans="1:6" ht="30" customHeight="1">
      <c r="B16" s="256" t="s">
        <v>461</v>
      </c>
      <c r="C16" s="257"/>
      <c r="D16" s="292"/>
      <c r="E16" s="287"/>
      <c r="F16" s="292"/>
    </row>
    <row r="17" spans="1:6" ht="42" customHeight="1">
      <c r="B17" s="256" t="s">
        <v>462</v>
      </c>
      <c r="C17" s="257"/>
      <c r="D17" s="292"/>
      <c r="E17" s="287"/>
      <c r="F17" s="292"/>
    </row>
    <row r="18" spans="1:6" ht="42" customHeight="1">
      <c r="B18" s="256" t="s">
        <v>482</v>
      </c>
      <c r="C18" s="257"/>
      <c r="D18" s="292"/>
      <c r="E18" s="287"/>
      <c r="F18" s="292"/>
    </row>
    <row r="19" spans="1:6" ht="30" customHeight="1">
      <c r="A19" s="249">
        <v>7</v>
      </c>
      <c r="B19" s="256" t="s">
        <v>463</v>
      </c>
      <c r="C19" s="257"/>
      <c r="D19" s="292"/>
      <c r="E19" s="287"/>
      <c r="F19" s="292"/>
    </row>
    <row r="20" spans="1:6" ht="35.1" customHeight="1">
      <c r="B20" s="256" t="s">
        <v>464</v>
      </c>
      <c r="C20" s="257"/>
      <c r="D20" s="292"/>
      <c r="E20" s="287"/>
      <c r="F20" s="292"/>
    </row>
    <row r="21" spans="1:6" ht="35.1" customHeight="1">
      <c r="B21" s="256" t="s">
        <v>465</v>
      </c>
      <c r="C21" s="257"/>
      <c r="D21" s="292"/>
      <c r="E21" s="287"/>
      <c r="F21" s="292"/>
    </row>
    <row r="22" spans="1:6" ht="35.1" customHeight="1">
      <c r="B22" s="256" t="s">
        <v>466</v>
      </c>
      <c r="C22" s="257"/>
      <c r="D22" s="286"/>
      <c r="E22" s="287"/>
      <c r="F22" s="286"/>
    </row>
    <row r="23" spans="1:6" ht="30" customHeight="1">
      <c r="A23" s="249">
        <v>8</v>
      </c>
      <c r="B23" s="261" t="s">
        <v>467</v>
      </c>
      <c r="C23" s="257"/>
      <c r="D23" s="285" t="s">
        <v>485</v>
      </c>
      <c r="E23" s="287"/>
      <c r="F23" s="289" t="s">
        <v>468</v>
      </c>
    </row>
    <row r="24" spans="1:6" ht="30" customHeight="1">
      <c r="A24" s="249">
        <v>9</v>
      </c>
      <c r="B24" s="261" t="s">
        <v>469</v>
      </c>
      <c r="C24" s="257"/>
      <c r="D24" s="292"/>
      <c r="E24" s="287"/>
      <c r="F24" s="292"/>
    </row>
    <row r="25" spans="1:6" ht="30" customHeight="1">
      <c r="A25" s="249">
        <v>11</v>
      </c>
      <c r="B25" s="260" t="s">
        <v>470</v>
      </c>
      <c r="C25" s="257"/>
      <c r="D25" s="292"/>
      <c r="E25" s="287"/>
      <c r="F25" s="292"/>
    </row>
    <row r="26" spans="1:6" ht="30" customHeight="1">
      <c r="A26" s="249">
        <v>12</v>
      </c>
      <c r="B26" s="260" t="s">
        <v>471</v>
      </c>
      <c r="C26" s="257"/>
      <c r="D26" s="292"/>
      <c r="E26" s="287"/>
      <c r="F26" s="292"/>
    </row>
    <row r="27" spans="1:6" ht="35.1" customHeight="1">
      <c r="B27" s="260" t="s">
        <v>472</v>
      </c>
      <c r="C27" s="257"/>
      <c r="D27" s="292"/>
      <c r="E27" s="287"/>
      <c r="F27" s="292"/>
    </row>
    <row r="28" spans="1:6" ht="30" customHeight="1">
      <c r="A28" s="249">
        <v>14</v>
      </c>
      <c r="B28" s="260" t="s">
        <v>473</v>
      </c>
      <c r="C28" s="257"/>
      <c r="D28" s="292"/>
      <c r="E28" s="287"/>
      <c r="F28" s="292"/>
    </row>
    <row r="29" spans="1:6" ht="30" customHeight="1">
      <c r="A29" s="249">
        <v>15</v>
      </c>
      <c r="B29" s="260" t="s">
        <v>474</v>
      </c>
      <c r="C29" s="257"/>
      <c r="D29" s="292"/>
      <c r="E29" s="287"/>
      <c r="F29" s="292"/>
    </row>
    <row r="30" spans="1:6" ht="30" customHeight="1">
      <c r="B30" s="260" t="s">
        <v>475</v>
      </c>
      <c r="C30" s="257"/>
      <c r="D30" s="292"/>
      <c r="E30" s="287"/>
      <c r="F30" s="292"/>
    </row>
    <row r="31" spans="1:6" ht="30" customHeight="1">
      <c r="A31" s="249">
        <v>21</v>
      </c>
      <c r="B31" s="260" t="s">
        <v>476</v>
      </c>
      <c r="C31" s="257"/>
      <c r="D31" s="286"/>
      <c r="E31" s="288"/>
      <c r="F31" s="286"/>
    </row>
    <row r="32" spans="1:6" ht="30" customHeight="1">
      <c r="A32" s="249">
        <v>25</v>
      </c>
      <c r="B32" s="260" t="s">
        <v>477</v>
      </c>
      <c r="C32" s="257"/>
      <c r="D32" s="285" t="s">
        <v>478</v>
      </c>
      <c r="E32" s="287" t="s">
        <v>479</v>
      </c>
      <c r="F32" s="289" t="s">
        <v>419</v>
      </c>
    </row>
    <row r="33" spans="1:6" ht="30" customHeight="1">
      <c r="A33" s="249">
        <v>26</v>
      </c>
      <c r="B33" s="260" t="s">
        <v>480</v>
      </c>
      <c r="C33" s="257"/>
      <c r="D33" s="286"/>
      <c r="E33" s="288"/>
      <c r="F33" s="286"/>
    </row>
    <row r="34" spans="1:6" ht="165" customHeight="1">
      <c r="B34" s="290" t="s">
        <v>481</v>
      </c>
      <c r="C34" s="291"/>
      <c r="D34" s="291"/>
      <c r="E34" s="291"/>
      <c r="F34" s="291"/>
    </row>
  </sheetData>
  <mergeCells count="20">
    <mergeCell ref="D32:D33"/>
    <mergeCell ref="E32:E33"/>
    <mergeCell ref="F32:F33"/>
    <mergeCell ref="B34:F34"/>
    <mergeCell ref="D7:D9"/>
    <mergeCell ref="E7:E8"/>
    <mergeCell ref="F7:F9"/>
    <mergeCell ref="D10:D22"/>
    <mergeCell ref="E10:E31"/>
    <mergeCell ref="F10:F22"/>
    <mergeCell ref="D23:D31"/>
    <mergeCell ref="F23:F31"/>
    <mergeCell ref="B2:F2"/>
    <mergeCell ref="D3:F3"/>
    <mergeCell ref="B4:B6"/>
    <mergeCell ref="C4:C6"/>
    <mergeCell ref="D4:F4"/>
    <mergeCell ref="D5:D6"/>
    <mergeCell ref="E5:E6"/>
    <mergeCell ref="F5:F6"/>
  </mergeCells>
  <phoneticPr fontId="3"/>
  <pageMargins left="0.7" right="0.7" top="0.75" bottom="0.75" header="0.3" footer="0.3"/>
  <pageSetup paperSize="9" scale="5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20338-B49F-4B7C-BD5F-3537BCF965BF}">
  <sheetPr codeName="Sheet4"/>
  <dimension ref="A1:U69"/>
  <sheetViews>
    <sheetView view="pageBreakPreview" zoomScaleNormal="100" zoomScaleSheetLayoutView="100" workbookViewId="0">
      <selection activeCell="G73" sqref="G73"/>
    </sheetView>
  </sheetViews>
  <sheetFormatPr defaultColWidth="2.25" defaultRowHeight="13.5" customHeight="1"/>
  <cols>
    <col min="1" max="1" width="2.625" style="1" customWidth="1"/>
    <col min="2" max="2" width="6.625" style="1" customWidth="1"/>
    <col min="3" max="3" width="9.625" style="1" customWidth="1"/>
    <col min="4" max="4" width="10.875" style="1" customWidth="1"/>
    <col min="5" max="5" width="9.625" style="1" customWidth="1"/>
    <col min="6" max="6" width="6.625" style="1" customWidth="1"/>
    <col min="7" max="7" width="8.125" style="1" customWidth="1"/>
    <col min="8" max="21" width="2.625" style="1" customWidth="1"/>
    <col min="22" max="16384" width="2.25" style="1"/>
  </cols>
  <sheetData>
    <row r="1" spans="1:21" ht="13.5" customHeight="1">
      <c r="A1" s="300" t="s">
        <v>0</v>
      </c>
      <c r="B1" s="300"/>
      <c r="C1" s="300"/>
    </row>
    <row r="2" spans="1:21" ht="15" customHeight="1">
      <c r="A2" s="372"/>
      <c r="B2" s="372"/>
      <c r="C2" s="372"/>
      <c r="D2" s="372"/>
      <c r="E2" s="372"/>
      <c r="F2" s="372"/>
      <c r="G2" s="372"/>
      <c r="H2" s="372"/>
      <c r="I2" s="372"/>
      <c r="J2" s="372"/>
      <c r="K2" s="372"/>
      <c r="L2" s="372"/>
      <c r="M2" s="372"/>
      <c r="N2" s="372"/>
      <c r="O2" s="372"/>
      <c r="P2" s="372"/>
      <c r="Q2" s="372"/>
      <c r="R2" s="372"/>
      <c r="S2" s="372"/>
      <c r="T2" s="372"/>
      <c r="U2" s="372"/>
    </row>
    <row r="3" spans="1:21" ht="15" customHeight="1">
      <c r="A3" s="372"/>
      <c r="B3" s="372"/>
      <c r="C3" s="372"/>
      <c r="D3" s="372"/>
      <c r="E3" s="372"/>
      <c r="F3" s="372"/>
      <c r="G3" s="372"/>
      <c r="H3" s="372"/>
      <c r="I3" s="372"/>
      <c r="J3" s="372"/>
      <c r="K3" s="372"/>
      <c r="L3" s="372"/>
      <c r="M3" s="372"/>
      <c r="N3" s="372"/>
      <c r="O3" s="372"/>
      <c r="P3" s="372"/>
      <c r="Q3" s="372"/>
      <c r="R3" s="372"/>
      <c r="S3" s="372"/>
      <c r="T3" s="372"/>
      <c r="U3" s="372"/>
    </row>
    <row r="4" spans="1:21" ht="15" customHeight="1">
      <c r="A4" s="372" t="s">
        <v>167</v>
      </c>
      <c r="B4" s="372"/>
      <c r="C4" s="372"/>
      <c r="D4" s="372"/>
      <c r="E4" s="372"/>
      <c r="F4" s="372"/>
      <c r="G4" s="372"/>
      <c r="H4" s="372"/>
      <c r="I4" s="372"/>
      <c r="J4" s="372"/>
      <c r="K4" s="372"/>
      <c r="L4" s="372"/>
      <c r="M4" s="372"/>
      <c r="N4" s="372"/>
      <c r="O4" s="372"/>
      <c r="P4" s="372"/>
      <c r="Q4" s="372"/>
      <c r="R4" s="372"/>
      <c r="S4" s="372"/>
      <c r="T4" s="372"/>
      <c r="U4" s="372"/>
    </row>
    <row r="5" spans="1:21" ht="15" customHeight="1">
      <c r="A5" s="59"/>
      <c r="B5" s="59"/>
      <c r="C5" s="59"/>
      <c r="D5" s="59"/>
      <c r="E5" s="373" t="s">
        <v>208</v>
      </c>
      <c r="F5" s="373"/>
      <c r="G5" s="59" t="s">
        <v>1</v>
      </c>
      <c r="H5" s="59"/>
      <c r="I5" s="59"/>
      <c r="J5" s="59"/>
      <c r="K5" s="59"/>
      <c r="L5" s="59"/>
      <c r="M5" s="59"/>
      <c r="N5" s="59"/>
      <c r="O5" s="59"/>
      <c r="P5" s="59"/>
      <c r="Q5" s="59"/>
      <c r="R5" s="59"/>
      <c r="S5" s="59"/>
      <c r="T5" s="59"/>
      <c r="U5" s="59"/>
    </row>
    <row r="6" spans="1:21" ht="15" customHeight="1">
      <c r="A6" s="59"/>
      <c r="B6" s="59"/>
      <c r="C6" s="59"/>
      <c r="D6" s="59"/>
      <c r="E6" s="59"/>
      <c r="F6" s="59"/>
      <c r="G6" s="59"/>
      <c r="H6" s="59"/>
      <c r="I6" s="59"/>
      <c r="J6" s="59"/>
      <c r="K6" s="348" t="s">
        <v>207</v>
      </c>
      <c r="L6" s="348"/>
      <c r="M6" s="348"/>
      <c r="N6" s="348"/>
      <c r="O6" s="59" t="s">
        <v>2</v>
      </c>
      <c r="P6" s="348"/>
      <c r="Q6" s="348"/>
      <c r="R6" s="59" t="s">
        <v>3</v>
      </c>
      <c r="S6" s="348"/>
      <c r="T6" s="348"/>
      <c r="U6" s="59" t="s">
        <v>4</v>
      </c>
    </row>
    <row r="7" spans="1:21" ht="15" customHeight="1">
      <c r="A7" s="59"/>
      <c r="B7" s="372"/>
      <c r="C7" s="372"/>
      <c r="D7" s="84" t="s">
        <v>170</v>
      </c>
      <c r="E7" s="59"/>
      <c r="F7" s="59"/>
      <c r="G7" s="59"/>
      <c r="H7" s="59"/>
      <c r="I7" s="59"/>
      <c r="J7" s="59"/>
      <c r="K7" s="60"/>
      <c r="L7" s="60"/>
      <c r="M7" s="60"/>
      <c r="N7" s="60"/>
      <c r="O7" s="59"/>
      <c r="P7" s="60"/>
      <c r="Q7" s="60"/>
      <c r="R7" s="59"/>
      <c r="S7" s="60"/>
      <c r="T7" s="60"/>
      <c r="U7" s="59"/>
    </row>
    <row r="8" spans="1:21" ht="15" customHeight="1">
      <c r="A8" s="59"/>
      <c r="B8" s="59"/>
      <c r="C8" s="59"/>
      <c r="D8" s="59"/>
      <c r="E8" s="59"/>
      <c r="F8" s="59"/>
      <c r="G8" s="59"/>
      <c r="H8" s="59" t="s">
        <v>5</v>
      </c>
      <c r="I8" s="59"/>
      <c r="J8" s="61"/>
      <c r="K8" s="349"/>
      <c r="L8" s="349"/>
      <c r="M8" s="349"/>
      <c r="N8" s="349"/>
      <c r="O8" s="349"/>
      <c r="P8" s="349"/>
      <c r="Q8" s="349"/>
      <c r="R8" s="349"/>
      <c r="S8" s="349"/>
      <c r="T8" s="349"/>
      <c r="U8" s="349"/>
    </row>
    <row r="9" spans="1:21" ht="15" customHeight="1">
      <c r="A9" s="59"/>
      <c r="B9" s="59"/>
      <c r="C9" s="59"/>
      <c r="D9" s="59"/>
      <c r="E9" s="59"/>
      <c r="F9" s="59"/>
      <c r="G9" s="59" t="s">
        <v>6</v>
      </c>
      <c r="H9" s="81" t="s">
        <v>7</v>
      </c>
      <c r="I9" s="81"/>
      <c r="J9" s="61"/>
      <c r="K9" s="349"/>
      <c r="L9" s="349"/>
      <c r="M9" s="349"/>
      <c r="N9" s="349"/>
      <c r="O9" s="349"/>
      <c r="P9" s="349"/>
      <c r="Q9" s="349"/>
      <c r="R9" s="349"/>
      <c r="S9" s="349"/>
      <c r="T9" s="349"/>
      <c r="U9" s="349"/>
    </row>
    <row r="10" spans="1:21" ht="15" customHeight="1">
      <c r="A10" s="59"/>
      <c r="B10" s="59"/>
      <c r="C10" s="59"/>
      <c r="D10" s="59"/>
      <c r="E10" s="59"/>
      <c r="F10" s="59"/>
      <c r="G10" s="59"/>
      <c r="H10" s="59" t="s">
        <v>8</v>
      </c>
      <c r="I10" s="59"/>
      <c r="J10" s="61"/>
      <c r="K10" s="349"/>
      <c r="L10" s="349"/>
      <c r="M10" s="349"/>
      <c r="N10" s="349"/>
      <c r="O10" s="349"/>
      <c r="P10" s="349"/>
      <c r="Q10" s="349"/>
      <c r="R10" s="349"/>
      <c r="S10" s="349"/>
      <c r="T10" s="349"/>
      <c r="U10" s="349"/>
    </row>
    <row r="11" spans="1:21" ht="15" customHeight="1">
      <c r="A11" s="62"/>
      <c r="B11" s="62"/>
      <c r="C11" s="62"/>
      <c r="D11" s="62"/>
      <c r="E11" s="62"/>
      <c r="F11" s="62"/>
      <c r="G11" s="62"/>
      <c r="H11" s="62"/>
      <c r="I11" s="62"/>
      <c r="J11" s="62"/>
      <c r="K11" s="62"/>
      <c r="L11" s="62"/>
      <c r="M11" s="62"/>
      <c r="N11" s="62"/>
      <c r="O11" s="62"/>
      <c r="P11" s="62"/>
      <c r="Q11" s="62"/>
      <c r="R11" s="62"/>
      <c r="S11" s="62"/>
      <c r="T11" s="62"/>
      <c r="U11" s="62"/>
    </row>
    <row r="12" spans="1:21" ht="15" customHeight="1">
      <c r="A12" s="62"/>
      <c r="B12" s="91" t="s">
        <v>188</v>
      </c>
      <c r="C12" s="92" t="s">
        <v>196</v>
      </c>
      <c r="D12" s="92" t="s">
        <v>191</v>
      </c>
      <c r="E12" s="94" t="s">
        <v>209</v>
      </c>
      <c r="F12" s="62" t="s">
        <v>195</v>
      </c>
      <c r="G12" s="62"/>
      <c r="H12" s="62"/>
      <c r="I12" s="62"/>
      <c r="J12" s="62"/>
      <c r="K12" s="62"/>
      <c r="L12" s="62"/>
      <c r="M12" s="62"/>
      <c r="N12" s="62"/>
      <c r="O12" s="62"/>
      <c r="P12" s="62"/>
      <c r="Q12" s="62"/>
      <c r="R12" s="62"/>
      <c r="S12" s="62"/>
      <c r="T12" s="62"/>
      <c r="U12" s="62"/>
    </row>
    <row r="13" spans="1:21" ht="15" customHeight="1">
      <c r="A13" s="63"/>
      <c r="B13" s="62"/>
      <c r="C13" s="62"/>
      <c r="D13" s="62"/>
      <c r="E13" s="62"/>
      <c r="F13" s="62"/>
      <c r="G13" s="62"/>
      <c r="H13" s="62"/>
      <c r="I13" s="62"/>
      <c r="J13" s="62"/>
      <c r="K13" s="62"/>
      <c r="L13" s="62"/>
      <c r="M13" s="62"/>
      <c r="N13" s="62"/>
      <c r="O13" s="62"/>
      <c r="P13" s="62"/>
      <c r="Q13" s="62"/>
      <c r="R13" s="62"/>
      <c r="S13" s="62"/>
      <c r="T13" s="62"/>
      <c r="U13" s="62"/>
    </row>
    <row r="14" spans="1:21" ht="15" customHeight="1">
      <c r="A14" s="63"/>
      <c r="B14" s="62"/>
      <c r="C14" s="62"/>
      <c r="D14" s="62"/>
      <c r="E14" s="62"/>
      <c r="F14" s="380" t="s">
        <v>9</v>
      </c>
      <c r="G14" s="381"/>
      <c r="H14" s="382"/>
      <c r="I14" s="235"/>
      <c r="J14" s="235"/>
      <c r="K14" s="235"/>
      <c r="L14" s="235"/>
      <c r="M14" s="235"/>
      <c r="N14" s="235"/>
      <c r="O14" s="236"/>
      <c r="P14" s="236"/>
      <c r="Q14" s="236"/>
      <c r="R14" s="236"/>
      <c r="S14" s="236"/>
      <c r="T14" s="236"/>
      <c r="U14" s="237"/>
    </row>
    <row r="15" spans="1:21" ht="15" customHeight="1">
      <c r="A15" s="306" t="s">
        <v>10</v>
      </c>
      <c r="B15" s="383" t="s">
        <v>11</v>
      </c>
      <c r="C15" s="384"/>
      <c r="D15" s="374"/>
      <c r="E15" s="375"/>
      <c r="F15" s="375"/>
      <c r="G15" s="375"/>
      <c r="H15" s="375"/>
      <c r="I15" s="375"/>
      <c r="J15" s="375"/>
      <c r="K15" s="375"/>
      <c r="L15" s="375"/>
      <c r="M15" s="375"/>
      <c r="N15" s="375"/>
      <c r="O15" s="375"/>
      <c r="P15" s="375"/>
      <c r="Q15" s="375"/>
      <c r="R15" s="375"/>
      <c r="S15" s="375"/>
      <c r="T15" s="375"/>
      <c r="U15" s="376"/>
    </row>
    <row r="16" spans="1:21" ht="15" customHeight="1">
      <c r="A16" s="307"/>
      <c r="B16" s="385" t="s">
        <v>12</v>
      </c>
      <c r="C16" s="386"/>
      <c r="D16" s="377"/>
      <c r="E16" s="378"/>
      <c r="F16" s="378"/>
      <c r="G16" s="378"/>
      <c r="H16" s="378"/>
      <c r="I16" s="378"/>
      <c r="J16" s="378"/>
      <c r="K16" s="378"/>
      <c r="L16" s="378"/>
      <c r="M16" s="378"/>
      <c r="N16" s="378"/>
      <c r="O16" s="378"/>
      <c r="P16" s="378"/>
      <c r="Q16" s="378"/>
      <c r="R16" s="378"/>
      <c r="S16" s="378"/>
      <c r="T16" s="378"/>
      <c r="U16" s="379"/>
    </row>
    <row r="17" spans="1:21" ht="15" customHeight="1">
      <c r="A17" s="307"/>
      <c r="B17" s="387" t="s">
        <v>13</v>
      </c>
      <c r="C17" s="388"/>
      <c r="D17" s="67" t="s">
        <v>14</v>
      </c>
      <c r="E17" s="68"/>
      <c r="F17" s="69" t="s">
        <v>15</v>
      </c>
      <c r="G17" s="361"/>
      <c r="H17" s="361"/>
      <c r="I17" s="69" t="s">
        <v>16</v>
      </c>
      <c r="J17" s="69"/>
      <c r="K17" s="69"/>
      <c r="L17" s="69"/>
      <c r="M17" s="69"/>
      <c r="N17" s="69"/>
      <c r="O17" s="69"/>
      <c r="P17" s="69"/>
      <c r="Q17" s="69"/>
      <c r="R17" s="69"/>
      <c r="S17" s="69"/>
      <c r="T17" s="69"/>
      <c r="U17" s="70"/>
    </row>
    <row r="18" spans="1:21" ht="15" customHeight="1">
      <c r="A18" s="307"/>
      <c r="B18" s="389"/>
      <c r="C18" s="390"/>
      <c r="D18" s="71"/>
      <c r="E18" s="95" t="s">
        <v>168</v>
      </c>
      <c r="F18" s="393"/>
      <c r="G18" s="393"/>
      <c r="H18" s="96" t="s">
        <v>169</v>
      </c>
      <c r="I18" s="366"/>
      <c r="J18" s="366"/>
      <c r="K18" s="366"/>
      <c r="L18" s="366"/>
      <c r="M18" s="366"/>
      <c r="N18" s="366"/>
      <c r="O18" s="366"/>
      <c r="P18" s="366"/>
      <c r="Q18" s="366"/>
      <c r="R18" s="366"/>
      <c r="S18" s="366"/>
      <c r="T18" s="366"/>
      <c r="U18" s="367"/>
    </row>
    <row r="19" spans="1:21" ht="15" customHeight="1">
      <c r="A19" s="307"/>
      <c r="B19" s="391"/>
      <c r="C19" s="392"/>
      <c r="D19" s="394"/>
      <c r="E19" s="395"/>
      <c r="F19" s="395"/>
      <c r="G19" s="395"/>
      <c r="H19" s="395"/>
      <c r="I19" s="395"/>
      <c r="J19" s="395"/>
      <c r="K19" s="395"/>
      <c r="L19" s="395"/>
      <c r="M19" s="395"/>
      <c r="N19" s="395"/>
      <c r="O19" s="395"/>
      <c r="P19" s="395"/>
      <c r="Q19" s="395"/>
      <c r="R19" s="395"/>
      <c r="S19" s="395"/>
      <c r="T19" s="395"/>
      <c r="U19" s="396"/>
    </row>
    <row r="20" spans="1:21" ht="15" customHeight="1">
      <c r="A20" s="307"/>
      <c r="B20" s="350" t="s">
        <v>17</v>
      </c>
      <c r="C20" s="351"/>
      <c r="D20" s="83" t="s">
        <v>18</v>
      </c>
      <c r="E20" s="326" t="s">
        <v>198</v>
      </c>
      <c r="F20" s="327"/>
      <c r="G20" s="327"/>
      <c r="H20" s="327"/>
      <c r="I20" s="327"/>
      <c r="J20" s="327"/>
      <c r="K20" s="327"/>
      <c r="L20" s="328"/>
      <c r="M20" s="328"/>
      <c r="N20" s="328"/>
      <c r="O20" s="328"/>
      <c r="P20" s="328"/>
      <c r="Q20" s="328"/>
      <c r="R20" s="328"/>
      <c r="S20" s="328"/>
      <c r="T20" s="328"/>
      <c r="U20" s="329"/>
    </row>
    <row r="21" spans="1:21" ht="15" customHeight="1">
      <c r="A21" s="307"/>
      <c r="B21" s="352"/>
      <c r="C21" s="353"/>
      <c r="D21" s="397" t="s">
        <v>19</v>
      </c>
      <c r="E21" s="398"/>
      <c r="F21" s="331"/>
      <c r="G21" s="331"/>
      <c r="H21" s="331"/>
      <c r="I21" s="331"/>
      <c r="J21" s="331"/>
      <c r="K21" s="331"/>
      <c r="L21" s="331"/>
      <c r="M21" s="331"/>
      <c r="N21" s="331"/>
      <c r="O21" s="331"/>
      <c r="P21" s="331"/>
      <c r="Q21" s="331"/>
      <c r="R21" s="331"/>
      <c r="S21" s="331"/>
      <c r="T21" s="331"/>
      <c r="U21" s="302"/>
    </row>
    <row r="22" spans="1:21" ht="15" customHeight="1">
      <c r="A22" s="307"/>
      <c r="B22" s="72" t="s">
        <v>20</v>
      </c>
      <c r="C22" s="73"/>
      <c r="D22" s="246"/>
      <c r="E22" s="69"/>
      <c r="F22" s="74"/>
      <c r="G22" s="74"/>
      <c r="H22" s="74"/>
      <c r="I22" s="74"/>
      <c r="J22" s="74"/>
      <c r="K22" s="74"/>
      <c r="L22" s="74"/>
      <c r="M22" s="74"/>
      <c r="N22" s="74"/>
      <c r="O22" s="74"/>
      <c r="P22" s="74"/>
      <c r="Q22" s="74"/>
      <c r="R22" s="74"/>
      <c r="S22" s="74"/>
      <c r="T22" s="74"/>
      <c r="U22" s="75"/>
    </row>
    <row r="23" spans="1:21" ht="15" customHeight="1">
      <c r="A23" s="307"/>
      <c r="B23" s="354" t="s">
        <v>21</v>
      </c>
      <c r="C23" s="355"/>
      <c r="D23" s="405" t="s">
        <v>22</v>
      </c>
      <c r="E23" s="362"/>
      <c r="F23" s="363"/>
      <c r="G23" s="93" t="s">
        <v>11</v>
      </c>
      <c r="H23" s="399"/>
      <c r="I23" s="400"/>
      <c r="J23" s="400"/>
      <c r="K23" s="400"/>
      <c r="L23" s="401"/>
      <c r="M23" s="414" t="s">
        <v>23</v>
      </c>
      <c r="N23" s="415"/>
      <c r="O23" s="336"/>
      <c r="P23" s="337"/>
      <c r="Q23" s="337"/>
      <c r="R23" s="337"/>
      <c r="S23" s="337"/>
      <c r="T23" s="337"/>
      <c r="U23" s="338"/>
    </row>
    <row r="24" spans="1:21" ht="15" customHeight="1">
      <c r="A24" s="307"/>
      <c r="B24" s="356"/>
      <c r="C24" s="357"/>
      <c r="D24" s="406"/>
      <c r="E24" s="364"/>
      <c r="F24" s="365"/>
      <c r="G24" s="76" t="s">
        <v>24</v>
      </c>
      <c r="H24" s="402"/>
      <c r="I24" s="403"/>
      <c r="J24" s="403"/>
      <c r="K24" s="403"/>
      <c r="L24" s="404"/>
      <c r="M24" s="416"/>
      <c r="N24" s="417"/>
      <c r="O24" s="433"/>
      <c r="P24" s="434"/>
      <c r="Q24" s="434"/>
      <c r="R24" s="434"/>
      <c r="S24" s="434"/>
      <c r="T24" s="434"/>
      <c r="U24" s="435"/>
    </row>
    <row r="25" spans="1:21" ht="15" customHeight="1">
      <c r="A25" s="307"/>
      <c r="B25" s="350" t="s">
        <v>25</v>
      </c>
      <c r="C25" s="351"/>
      <c r="D25" s="67" t="s">
        <v>14</v>
      </c>
      <c r="E25" s="68"/>
      <c r="F25" s="69" t="s">
        <v>15</v>
      </c>
      <c r="G25" s="361"/>
      <c r="H25" s="361"/>
      <c r="I25" s="69" t="s">
        <v>16</v>
      </c>
      <c r="J25" s="69"/>
      <c r="K25" s="69"/>
      <c r="L25" s="69"/>
      <c r="M25" s="69"/>
      <c r="N25" s="69"/>
      <c r="O25" s="69"/>
      <c r="P25" s="69"/>
      <c r="Q25" s="69"/>
      <c r="R25" s="69"/>
      <c r="S25" s="69"/>
      <c r="T25" s="69"/>
      <c r="U25" s="70"/>
    </row>
    <row r="26" spans="1:21" ht="15" customHeight="1">
      <c r="A26" s="307"/>
      <c r="B26" s="370"/>
      <c r="C26" s="371"/>
      <c r="D26" s="71"/>
      <c r="E26" s="95" t="s">
        <v>168</v>
      </c>
      <c r="F26" s="393"/>
      <c r="G26" s="393"/>
      <c r="H26" s="96" t="s">
        <v>169</v>
      </c>
      <c r="I26" s="366"/>
      <c r="J26" s="366"/>
      <c r="K26" s="366"/>
      <c r="L26" s="366"/>
      <c r="M26" s="366"/>
      <c r="N26" s="366"/>
      <c r="O26" s="366"/>
      <c r="P26" s="366"/>
      <c r="Q26" s="366"/>
      <c r="R26" s="366"/>
      <c r="S26" s="366"/>
      <c r="T26" s="366"/>
      <c r="U26" s="367"/>
    </row>
    <row r="27" spans="1:21" ht="15" customHeight="1">
      <c r="A27" s="308"/>
      <c r="B27" s="352"/>
      <c r="C27" s="353"/>
      <c r="D27" s="394"/>
      <c r="E27" s="395"/>
      <c r="F27" s="395"/>
      <c r="G27" s="395"/>
      <c r="H27" s="395"/>
      <c r="I27" s="395"/>
      <c r="J27" s="395"/>
      <c r="K27" s="395"/>
      <c r="L27" s="395"/>
      <c r="M27" s="395"/>
      <c r="N27" s="395"/>
      <c r="O27" s="395"/>
      <c r="P27" s="395"/>
      <c r="Q27" s="395"/>
      <c r="R27" s="395"/>
      <c r="S27" s="395"/>
      <c r="T27" s="395"/>
      <c r="U27" s="396"/>
    </row>
    <row r="28" spans="1:21" ht="15" customHeight="1">
      <c r="A28" s="306" t="s">
        <v>26</v>
      </c>
      <c r="B28" s="410" t="s">
        <v>11</v>
      </c>
      <c r="C28" s="384"/>
      <c r="D28" s="424"/>
      <c r="E28" s="425"/>
      <c r="F28" s="425"/>
      <c r="G28" s="425"/>
      <c r="H28" s="425"/>
      <c r="I28" s="425"/>
      <c r="J28" s="425"/>
      <c r="K28" s="425"/>
      <c r="L28" s="425"/>
      <c r="M28" s="425"/>
      <c r="N28" s="425"/>
      <c r="O28" s="425"/>
      <c r="P28" s="425"/>
      <c r="Q28" s="425"/>
      <c r="R28" s="425"/>
      <c r="S28" s="425"/>
      <c r="T28" s="425"/>
      <c r="U28" s="426"/>
    </row>
    <row r="29" spans="1:21" ht="15" customHeight="1">
      <c r="A29" s="307"/>
      <c r="B29" s="418" t="s">
        <v>12</v>
      </c>
      <c r="C29" s="386"/>
      <c r="D29" s="377"/>
      <c r="E29" s="378"/>
      <c r="F29" s="378"/>
      <c r="G29" s="378"/>
      <c r="H29" s="378"/>
      <c r="I29" s="378"/>
      <c r="J29" s="378"/>
      <c r="K29" s="378"/>
      <c r="L29" s="378"/>
      <c r="M29" s="378"/>
      <c r="N29" s="378"/>
      <c r="O29" s="378"/>
      <c r="P29" s="378"/>
      <c r="Q29" s="378"/>
      <c r="R29" s="378"/>
      <c r="S29" s="378"/>
      <c r="T29" s="378"/>
      <c r="U29" s="379"/>
    </row>
    <row r="30" spans="1:21" ht="15" customHeight="1">
      <c r="A30" s="307"/>
      <c r="B30" s="388" t="s">
        <v>27</v>
      </c>
      <c r="C30" s="419"/>
      <c r="D30" s="67" t="s">
        <v>14</v>
      </c>
      <c r="E30" s="68"/>
      <c r="F30" s="69" t="s">
        <v>15</v>
      </c>
      <c r="G30" s="361"/>
      <c r="H30" s="361"/>
      <c r="I30" s="69" t="s">
        <v>16</v>
      </c>
      <c r="J30" s="69"/>
      <c r="K30" s="69"/>
      <c r="L30" s="69"/>
      <c r="M30" s="69"/>
      <c r="N30" s="69"/>
      <c r="O30" s="69"/>
      <c r="P30" s="69"/>
      <c r="Q30" s="69"/>
      <c r="R30" s="69"/>
      <c r="S30" s="69"/>
      <c r="T30" s="69"/>
      <c r="U30" s="70"/>
    </row>
    <row r="31" spans="1:21" ht="15" customHeight="1">
      <c r="A31" s="307"/>
      <c r="B31" s="390"/>
      <c r="C31" s="420"/>
      <c r="D31" s="71"/>
      <c r="E31" s="95" t="s">
        <v>168</v>
      </c>
      <c r="F31" s="393"/>
      <c r="G31" s="393"/>
      <c r="H31" s="96" t="s">
        <v>169</v>
      </c>
      <c r="I31" s="366"/>
      <c r="J31" s="366"/>
      <c r="K31" s="366"/>
      <c r="L31" s="366"/>
      <c r="M31" s="366"/>
      <c r="N31" s="366"/>
      <c r="O31" s="366"/>
      <c r="P31" s="366"/>
      <c r="Q31" s="366"/>
      <c r="R31" s="366"/>
      <c r="S31" s="366"/>
      <c r="T31" s="366"/>
      <c r="U31" s="367"/>
    </row>
    <row r="32" spans="1:21" ht="15" customHeight="1">
      <c r="A32" s="307"/>
      <c r="B32" s="392"/>
      <c r="C32" s="421"/>
      <c r="D32" s="394"/>
      <c r="E32" s="395"/>
      <c r="F32" s="395"/>
      <c r="G32" s="395"/>
      <c r="H32" s="395"/>
      <c r="I32" s="395"/>
      <c r="J32" s="395"/>
      <c r="K32" s="395"/>
      <c r="L32" s="395"/>
      <c r="M32" s="395"/>
      <c r="N32" s="395"/>
      <c r="O32" s="395"/>
      <c r="P32" s="395"/>
      <c r="Q32" s="395"/>
      <c r="R32" s="395"/>
      <c r="S32" s="395"/>
      <c r="T32" s="395"/>
      <c r="U32" s="396"/>
    </row>
    <row r="33" spans="1:21" ht="15" customHeight="1">
      <c r="A33" s="307"/>
      <c r="B33" s="358" t="s">
        <v>28</v>
      </c>
      <c r="C33" s="359"/>
      <c r="D33" s="359"/>
      <c r="E33" s="360"/>
      <c r="F33" s="422"/>
      <c r="G33" s="423"/>
      <c r="H33" s="85"/>
      <c r="I33" s="85"/>
      <c r="J33" s="85"/>
      <c r="K33" s="85"/>
      <c r="L33" s="85"/>
      <c r="M33" s="85"/>
      <c r="N33" s="85"/>
      <c r="O33" s="85"/>
      <c r="P33" s="85"/>
      <c r="Q33" s="85"/>
      <c r="R33" s="85"/>
      <c r="S33" s="85"/>
      <c r="T33" s="85"/>
      <c r="U33" s="85"/>
    </row>
    <row r="34" spans="1:21" ht="15" customHeight="1">
      <c r="A34" s="307"/>
      <c r="B34" s="411" t="s">
        <v>29</v>
      </c>
      <c r="C34" s="411"/>
      <c r="D34" s="411"/>
      <c r="E34" s="77"/>
      <c r="F34" s="413" t="s">
        <v>30</v>
      </c>
      <c r="G34" s="413"/>
      <c r="H34" s="413" t="s">
        <v>31</v>
      </c>
      <c r="I34" s="413"/>
      <c r="J34" s="413"/>
      <c r="K34" s="413"/>
      <c r="L34" s="319" t="s">
        <v>32</v>
      </c>
      <c r="M34" s="319"/>
      <c r="N34" s="319"/>
      <c r="O34" s="319"/>
      <c r="P34" s="319"/>
      <c r="Q34" s="319"/>
      <c r="R34" s="427" t="s">
        <v>33</v>
      </c>
      <c r="S34" s="428"/>
      <c r="T34" s="428"/>
      <c r="U34" s="429"/>
    </row>
    <row r="35" spans="1:21" ht="39.950000000000003" customHeight="1">
      <c r="A35" s="307"/>
      <c r="B35" s="412"/>
      <c r="C35" s="412"/>
      <c r="D35" s="412"/>
      <c r="E35" s="78" t="s">
        <v>34</v>
      </c>
      <c r="F35" s="413"/>
      <c r="G35" s="413"/>
      <c r="H35" s="413"/>
      <c r="I35" s="413"/>
      <c r="J35" s="413"/>
      <c r="K35" s="413"/>
      <c r="L35" s="319"/>
      <c r="M35" s="319"/>
      <c r="N35" s="319"/>
      <c r="O35" s="319"/>
      <c r="P35" s="319"/>
      <c r="Q35" s="319"/>
      <c r="R35" s="430"/>
      <c r="S35" s="431"/>
      <c r="T35" s="431"/>
      <c r="U35" s="432"/>
    </row>
    <row r="36" spans="1:21" ht="15" customHeight="1">
      <c r="A36" s="307"/>
      <c r="B36" s="343" t="s">
        <v>35</v>
      </c>
      <c r="C36" s="368" t="s">
        <v>36</v>
      </c>
      <c r="D36" s="369"/>
      <c r="E36" s="88"/>
      <c r="F36" s="316"/>
      <c r="G36" s="318"/>
      <c r="H36" s="323"/>
      <c r="I36" s="324"/>
      <c r="J36" s="324"/>
      <c r="K36" s="325"/>
      <c r="L36" s="316"/>
      <c r="M36" s="317"/>
      <c r="N36" s="317"/>
      <c r="O36" s="317"/>
      <c r="P36" s="317"/>
      <c r="Q36" s="318"/>
      <c r="R36" s="336" t="s">
        <v>37</v>
      </c>
      <c r="S36" s="337"/>
      <c r="T36" s="337"/>
      <c r="U36" s="338"/>
    </row>
    <row r="37" spans="1:21" ht="15" customHeight="1">
      <c r="A37" s="307"/>
      <c r="B37" s="344"/>
      <c r="C37" s="301" t="s">
        <v>38</v>
      </c>
      <c r="D37" s="334"/>
      <c r="E37" s="89"/>
      <c r="F37" s="316"/>
      <c r="G37" s="318"/>
      <c r="H37" s="323"/>
      <c r="I37" s="324"/>
      <c r="J37" s="324"/>
      <c r="K37" s="325"/>
      <c r="L37" s="316"/>
      <c r="M37" s="317"/>
      <c r="N37" s="317"/>
      <c r="O37" s="317"/>
      <c r="P37" s="317"/>
      <c r="Q37" s="318"/>
      <c r="R37" s="336" t="s">
        <v>37</v>
      </c>
      <c r="S37" s="337"/>
      <c r="T37" s="337"/>
      <c r="U37" s="338"/>
    </row>
    <row r="38" spans="1:21" ht="15" customHeight="1">
      <c r="A38" s="307"/>
      <c r="B38" s="344"/>
      <c r="C38" s="301" t="s">
        <v>39</v>
      </c>
      <c r="D38" s="334"/>
      <c r="E38" s="90"/>
      <c r="F38" s="316"/>
      <c r="G38" s="318"/>
      <c r="H38" s="323"/>
      <c r="I38" s="324"/>
      <c r="J38" s="324"/>
      <c r="K38" s="325"/>
      <c r="L38" s="316"/>
      <c r="M38" s="317"/>
      <c r="N38" s="317"/>
      <c r="O38" s="317"/>
      <c r="P38" s="317"/>
      <c r="Q38" s="318"/>
      <c r="R38" s="336" t="s">
        <v>37</v>
      </c>
      <c r="S38" s="337"/>
      <c r="T38" s="337"/>
      <c r="U38" s="338"/>
    </row>
    <row r="39" spans="1:21" ht="15" customHeight="1">
      <c r="A39" s="307"/>
      <c r="B39" s="344"/>
      <c r="C39" s="301" t="s">
        <v>40</v>
      </c>
      <c r="D39" s="334"/>
      <c r="E39" s="90"/>
      <c r="F39" s="316"/>
      <c r="G39" s="318"/>
      <c r="H39" s="323"/>
      <c r="I39" s="324"/>
      <c r="J39" s="324"/>
      <c r="K39" s="325"/>
      <c r="L39" s="316"/>
      <c r="M39" s="317"/>
      <c r="N39" s="317"/>
      <c r="O39" s="317"/>
      <c r="P39" s="317"/>
      <c r="Q39" s="318"/>
      <c r="R39" s="336" t="s">
        <v>37</v>
      </c>
      <c r="S39" s="337"/>
      <c r="T39" s="337"/>
      <c r="U39" s="338"/>
    </row>
    <row r="40" spans="1:21" ht="15" customHeight="1">
      <c r="A40" s="307"/>
      <c r="B40" s="344"/>
      <c r="C40" s="301" t="s">
        <v>41</v>
      </c>
      <c r="D40" s="334"/>
      <c r="E40" s="90"/>
      <c r="F40" s="316"/>
      <c r="G40" s="318"/>
      <c r="H40" s="323"/>
      <c r="I40" s="324"/>
      <c r="J40" s="324"/>
      <c r="K40" s="325"/>
      <c r="L40" s="316"/>
      <c r="M40" s="317"/>
      <c r="N40" s="317"/>
      <c r="O40" s="317"/>
      <c r="P40" s="317"/>
      <c r="Q40" s="318"/>
      <c r="R40" s="336" t="s">
        <v>42</v>
      </c>
      <c r="S40" s="337"/>
      <c r="T40" s="337"/>
      <c r="U40" s="338"/>
    </row>
    <row r="41" spans="1:21" ht="15" customHeight="1">
      <c r="A41" s="307"/>
      <c r="B41" s="344"/>
      <c r="C41" s="301" t="s">
        <v>43</v>
      </c>
      <c r="D41" s="334"/>
      <c r="E41" s="89"/>
      <c r="F41" s="316"/>
      <c r="G41" s="318"/>
      <c r="H41" s="323"/>
      <c r="I41" s="324"/>
      <c r="J41" s="324"/>
      <c r="K41" s="325"/>
      <c r="L41" s="316"/>
      <c r="M41" s="317"/>
      <c r="N41" s="317"/>
      <c r="O41" s="317"/>
      <c r="P41" s="317"/>
      <c r="Q41" s="318"/>
      <c r="R41" s="336" t="s">
        <v>44</v>
      </c>
      <c r="S41" s="337"/>
      <c r="T41" s="337"/>
      <c r="U41" s="338"/>
    </row>
    <row r="42" spans="1:21" ht="15" customHeight="1">
      <c r="A42" s="307"/>
      <c r="B42" s="344"/>
      <c r="C42" s="301" t="s">
        <v>45</v>
      </c>
      <c r="D42" s="334"/>
      <c r="E42" s="89"/>
      <c r="F42" s="316"/>
      <c r="G42" s="318"/>
      <c r="H42" s="323"/>
      <c r="I42" s="324"/>
      <c r="J42" s="324"/>
      <c r="K42" s="325"/>
      <c r="L42" s="316"/>
      <c r="M42" s="317"/>
      <c r="N42" s="317"/>
      <c r="O42" s="317"/>
      <c r="P42" s="317"/>
      <c r="Q42" s="318"/>
      <c r="R42" s="336" t="s">
        <v>46</v>
      </c>
      <c r="S42" s="337"/>
      <c r="T42" s="337"/>
      <c r="U42" s="338"/>
    </row>
    <row r="43" spans="1:21" ht="15" customHeight="1">
      <c r="A43" s="307"/>
      <c r="B43" s="344"/>
      <c r="C43" s="301" t="s">
        <v>47</v>
      </c>
      <c r="D43" s="334"/>
      <c r="E43" s="90"/>
      <c r="F43" s="316"/>
      <c r="G43" s="318"/>
      <c r="H43" s="323"/>
      <c r="I43" s="324"/>
      <c r="J43" s="324"/>
      <c r="K43" s="325"/>
      <c r="L43" s="316"/>
      <c r="M43" s="317"/>
      <c r="N43" s="317"/>
      <c r="O43" s="317"/>
      <c r="P43" s="317"/>
      <c r="Q43" s="318"/>
      <c r="R43" s="336" t="s">
        <v>48</v>
      </c>
      <c r="S43" s="337"/>
      <c r="T43" s="337"/>
      <c r="U43" s="338"/>
    </row>
    <row r="44" spans="1:21" ht="15" customHeight="1">
      <c r="A44" s="307"/>
      <c r="B44" s="344"/>
      <c r="C44" s="301" t="s">
        <v>49</v>
      </c>
      <c r="D44" s="302"/>
      <c r="E44" s="89"/>
      <c r="F44" s="316"/>
      <c r="G44" s="318"/>
      <c r="H44" s="323"/>
      <c r="I44" s="324"/>
      <c r="J44" s="324"/>
      <c r="K44" s="325"/>
      <c r="L44" s="316"/>
      <c r="M44" s="317"/>
      <c r="N44" s="317"/>
      <c r="O44" s="317"/>
      <c r="P44" s="317"/>
      <c r="Q44" s="318"/>
      <c r="R44" s="336" t="s">
        <v>50</v>
      </c>
      <c r="S44" s="337"/>
      <c r="T44" s="337"/>
      <c r="U44" s="338"/>
    </row>
    <row r="45" spans="1:21" ht="15" customHeight="1">
      <c r="A45" s="307"/>
      <c r="B45" s="344"/>
      <c r="C45" s="301" t="s">
        <v>51</v>
      </c>
      <c r="D45" s="302"/>
      <c r="E45" s="89"/>
      <c r="F45" s="316"/>
      <c r="G45" s="318"/>
      <c r="H45" s="323"/>
      <c r="I45" s="324"/>
      <c r="J45" s="324"/>
      <c r="K45" s="325"/>
      <c r="L45" s="316"/>
      <c r="M45" s="317"/>
      <c r="N45" s="317"/>
      <c r="O45" s="317"/>
      <c r="P45" s="317"/>
      <c r="Q45" s="318"/>
      <c r="R45" s="336" t="s">
        <v>50</v>
      </c>
      <c r="S45" s="337"/>
      <c r="T45" s="337"/>
      <c r="U45" s="338"/>
    </row>
    <row r="46" spans="1:21" ht="15" customHeight="1">
      <c r="A46" s="307"/>
      <c r="B46" s="344"/>
      <c r="C46" s="346" t="s">
        <v>52</v>
      </c>
      <c r="D46" s="347"/>
      <c r="E46" s="90"/>
      <c r="F46" s="316"/>
      <c r="G46" s="318"/>
      <c r="H46" s="323"/>
      <c r="I46" s="324"/>
      <c r="J46" s="324"/>
      <c r="K46" s="325"/>
      <c r="L46" s="316"/>
      <c r="M46" s="317"/>
      <c r="N46" s="317"/>
      <c r="O46" s="317"/>
      <c r="P46" s="317"/>
      <c r="Q46" s="318"/>
      <c r="R46" s="320" t="s">
        <v>53</v>
      </c>
      <c r="S46" s="321"/>
      <c r="T46" s="321"/>
      <c r="U46" s="322"/>
    </row>
    <row r="47" spans="1:21" ht="15" customHeight="1">
      <c r="A47" s="307"/>
      <c r="B47" s="344"/>
      <c r="C47" s="301" t="s">
        <v>54</v>
      </c>
      <c r="D47" s="302"/>
      <c r="E47" s="90"/>
      <c r="F47" s="316"/>
      <c r="G47" s="318"/>
      <c r="H47" s="323"/>
      <c r="I47" s="324"/>
      <c r="J47" s="324"/>
      <c r="K47" s="325"/>
      <c r="L47" s="316"/>
      <c r="M47" s="317"/>
      <c r="N47" s="317"/>
      <c r="O47" s="317"/>
      <c r="P47" s="317"/>
      <c r="Q47" s="318"/>
      <c r="R47" s="320" t="s">
        <v>55</v>
      </c>
      <c r="S47" s="321"/>
      <c r="T47" s="321"/>
      <c r="U47" s="322"/>
    </row>
    <row r="48" spans="1:21" ht="15" customHeight="1">
      <c r="A48" s="307"/>
      <c r="B48" s="344"/>
      <c r="C48" s="301" t="s">
        <v>56</v>
      </c>
      <c r="D48" s="302"/>
      <c r="E48" s="90"/>
      <c r="F48" s="316"/>
      <c r="G48" s="318"/>
      <c r="H48" s="323"/>
      <c r="I48" s="324"/>
      <c r="J48" s="324"/>
      <c r="K48" s="325"/>
      <c r="L48" s="316"/>
      <c r="M48" s="317"/>
      <c r="N48" s="317"/>
      <c r="O48" s="317"/>
      <c r="P48" s="317"/>
      <c r="Q48" s="318"/>
      <c r="R48" s="320" t="s">
        <v>57</v>
      </c>
      <c r="S48" s="321"/>
      <c r="T48" s="321"/>
      <c r="U48" s="322"/>
    </row>
    <row r="49" spans="1:21" ht="15" customHeight="1">
      <c r="A49" s="307"/>
      <c r="B49" s="344"/>
      <c r="C49" s="301" t="s">
        <v>58</v>
      </c>
      <c r="D49" s="302"/>
      <c r="E49" s="90"/>
      <c r="F49" s="316"/>
      <c r="G49" s="318"/>
      <c r="H49" s="323"/>
      <c r="I49" s="324"/>
      <c r="J49" s="324"/>
      <c r="K49" s="325"/>
      <c r="L49" s="316"/>
      <c r="M49" s="317"/>
      <c r="N49" s="317"/>
      <c r="O49" s="317"/>
      <c r="P49" s="317"/>
      <c r="Q49" s="318"/>
      <c r="R49" s="320" t="s">
        <v>59</v>
      </c>
      <c r="S49" s="321"/>
      <c r="T49" s="321"/>
      <c r="U49" s="322"/>
    </row>
    <row r="50" spans="1:21" ht="15" customHeight="1">
      <c r="A50" s="307"/>
      <c r="B50" s="344"/>
      <c r="C50" s="301" t="s">
        <v>60</v>
      </c>
      <c r="D50" s="302"/>
      <c r="E50" s="90"/>
      <c r="F50" s="316"/>
      <c r="G50" s="318"/>
      <c r="H50" s="323"/>
      <c r="I50" s="324"/>
      <c r="J50" s="324"/>
      <c r="K50" s="325"/>
      <c r="L50" s="316"/>
      <c r="M50" s="317"/>
      <c r="N50" s="317"/>
      <c r="O50" s="317"/>
      <c r="P50" s="317"/>
      <c r="Q50" s="318"/>
      <c r="R50" s="320" t="s">
        <v>59</v>
      </c>
      <c r="S50" s="321"/>
      <c r="T50" s="321"/>
      <c r="U50" s="322"/>
    </row>
    <row r="51" spans="1:21" ht="15" customHeight="1">
      <c r="A51" s="307"/>
      <c r="B51" s="344"/>
      <c r="C51" s="301" t="s">
        <v>61</v>
      </c>
      <c r="D51" s="334"/>
      <c r="E51" s="90"/>
      <c r="F51" s="316"/>
      <c r="G51" s="318"/>
      <c r="H51" s="323"/>
      <c r="I51" s="324"/>
      <c r="J51" s="324"/>
      <c r="K51" s="325"/>
      <c r="L51" s="316"/>
      <c r="M51" s="317"/>
      <c r="N51" s="317"/>
      <c r="O51" s="317"/>
      <c r="P51" s="317"/>
      <c r="Q51" s="318"/>
      <c r="R51" s="320" t="s">
        <v>62</v>
      </c>
      <c r="S51" s="321"/>
      <c r="T51" s="321"/>
      <c r="U51" s="322"/>
    </row>
    <row r="52" spans="1:21" ht="15" customHeight="1">
      <c r="A52" s="307"/>
      <c r="B52" s="345"/>
      <c r="C52" s="301" t="s">
        <v>63</v>
      </c>
      <c r="D52" s="334"/>
      <c r="E52" s="90"/>
      <c r="F52" s="316"/>
      <c r="G52" s="318"/>
      <c r="H52" s="323"/>
      <c r="I52" s="324"/>
      <c r="J52" s="324"/>
      <c r="K52" s="325"/>
      <c r="L52" s="316"/>
      <c r="M52" s="317"/>
      <c r="N52" s="317"/>
      <c r="O52" s="317"/>
      <c r="P52" s="317"/>
      <c r="Q52" s="318"/>
      <c r="R52" s="320" t="s">
        <v>64</v>
      </c>
      <c r="S52" s="321"/>
      <c r="T52" s="321"/>
      <c r="U52" s="322"/>
    </row>
    <row r="53" spans="1:21" ht="15" customHeight="1">
      <c r="A53" s="307"/>
      <c r="B53" s="303" t="s">
        <v>65</v>
      </c>
      <c r="C53" s="304"/>
      <c r="D53" s="305"/>
      <c r="E53" s="90"/>
      <c r="F53" s="316"/>
      <c r="G53" s="318"/>
      <c r="H53" s="323"/>
      <c r="I53" s="324"/>
      <c r="J53" s="324"/>
      <c r="K53" s="325"/>
      <c r="L53" s="316"/>
      <c r="M53" s="317"/>
      <c r="N53" s="317"/>
      <c r="O53" s="317"/>
      <c r="P53" s="317"/>
      <c r="Q53" s="318"/>
      <c r="R53" s="320" t="s">
        <v>66</v>
      </c>
      <c r="S53" s="321"/>
      <c r="T53" s="321"/>
      <c r="U53" s="322"/>
    </row>
    <row r="54" spans="1:21" ht="15" customHeight="1">
      <c r="A54" s="307"/>
      <c r="B54" s="335" t="s">
        <v>67</v>
      </c>
      <c r="C54" s="301" t="s">
        <v>68</v>
      </c>
      <c r="D54" s="331"/>
      <c r="E54" s="90"/>
      <c r="F54" s="316"/>
      <c r="G54" s="318"/>
      <c r="H54" s="323"/>
      <c r="I54" s="324"/>
      <c r="J54" s="324"/>
      <c r="K54" s="325"/>
      <c r="L54" s="316"/>
      <c r="M54" s="317"/>
      <c r="N54" s="317"/>
      <c r="O54" s="317"/>
      <c r="P54" s="317"/>
      <c r="Q54" s="318"/>
      <c r="R54" s="320" t="s">
        <v>69</v>
      </c>
      <c r="S54" s="321"/>
      <c r="T54" s="321"/>
      <c r="U54" s="322"/>
    </row>
    <row r="55" spans="1:21" ht="15" customHeight="1">
      <c r="A55" s="307"/>
      <c r="B55" s="335"/>
      <c r="C55" s="301" t="s">
        <v>70</v>
      </c>
      <c r="D55" s="331"/>
      <c r="E55" s="90"/>
      <c r="F55" s="316"/>
      <c r="G55" s="318"/>
      <c r="H55" s="323"/>
      <c r="I55" s="324"/>
      <c r="J55" s="324"/>
      <c r="K55" s="325"/>
      <c r="L55" s="316"/>
      <c r="M55" s="317"/>
      <c r="N55" s="317"/>
      <c r="O55" s="317"/>
      <c r="P55" s="317"/>
      <c r="Q55" s="318"/>
      <c r="R55" s="320" t="s">
        <v>69</v>
      </c>
      <c r="S55" s="321"/>
      <c r="T55" s="321"/>
      <c r="U55" s="322"/>
    </row>
    <row r="56" spans="1:21" ht="15" customHeight="1">
      <c r="A56" s="307"/>
      <c r="B56" s="342" t="s">
        <v>71</v>
      </c>
      <c r="C56" s="342"/>
      <c r="D56" s="342"/>
      <c r="E56" s="90"/>
      <c r="F56" s="316"/>
      <c r="G56" s="318"/>
      <c r="H56" s="323"/>
      <c r="I56" s="324"/>
      <c r="J56" s="324"/>
      <c r="K56" s="325"/>
      <c r="L56" s="316"/>
      <c r="M56" s="317"/>
      <c r="N56" s="317"/>
      <c r="O56" s="317"/>
      <c r="P56" s="317"/>
      <c r="Q56" s="318"/>
      <c r="R56" s="320" t="s">
        <v>72</v>
      </c>
      <c r="S56" s="321"/>
      <c r="T56" s="321"/>
      <c r="U56" s="322"/>
    </row>
    <row r="57" spans="1:21" ht="15" customHeight="1">
      <c r="A57" s="307"/>
      <c r="B57" s="339" t="s">
        <v>73</v>
      </c>
      <c r="C57" s="301" t="s">
        <v>74</v>
      </c>
      <c r="D57" s="302"/>
      <c r="E57" s="232"/>
      <c r="F57" s="323"/>
      <c r="G57" s="325"/>
      <c r="H57" s="323"/>
      <c r="I57" s="324"/>
      <c r="J57" s="324"/>
      <c r="K57" s="325"/>
      <c r="L57" s="407"/>
      <c r="M57" s="408"/>
      <c r="N57" s="408"/>
      <c r="O57" s="408"/>
      <c r="P57" s="408"/>
      <c r="Q57" s="409"/>
      <c r="R57" s="320" t="s">
        <v>75</v>
      </c>
      <c r="S57" s="321"/>
      <c r="T57" s="321"/>
      <c r="U57" s="322"/>
    </row>
    <row r="58" spans="1:21" ht="15" customHeight="1">
      <c r="A58" s="307"/>
      <c r="B58" s="340"/>
      <c r="C58" s="301" t="s">
        <v>76</v>
      </c>
      <c r="D58" s="302"/>
      <c r="E58" s="233"/>
      <c r="F58" s="323"/>
      <c r="G58" s="325"/>
      <c r="H58" s="323"/>
      <c r="I58" s="324"/>
      <c r="J58" s="324"/>
      <c r="K58" s="325"/>
      <c r="L58" s="407"/>
      <c r="M58" s="408"/>
      <c r="N58" s="408"/>
      <c r="O58" s="408"/>
      <c r="P58" s="408"/>
      <c r="Q58" s="409"/>
      <c r="R58" s="320" t="s">
        <v>77</v>
      </c>
      <c r="S58" s="321"/>
      <c r="T58" s="321"/>
      <c r="U58" s="322"/>
    </row>
    <row r="59" spans="1:21" ht="15" customHeight="1">
      <c r="A59" s="307"/>
      <c r="B59" s="340"/>
      <c r="C59" s="301" t="s">
        <v>78</v>
      </c>
      <c r="D59" s="302"/>
      <c r="E59" s="234"/>
      <c r="F59" s="323"/>
      <c r="G59" s="325"/>
      <c r="H59" s="323"/>
      <c r="I59" s="324"/>
      <c r="J59" s="324"/>
      <c r="K59" s="325"/>
      <c r="L59" s="407"/>
      <c r="M59" s="408"/>
      <c r="N59" s="408"/>
      <c r="O59" s="408"/>
      <c r="P59" s="408"/>
      <c r="Q59" s="409"/>
      <c r="R59" s="320" t="s">
        <v>79</v>
      </c>
      <c r="S59" s="321"/>
      <c r="T59" s="321"/>
      <c r="U59" s="322"/>
    </row>
    <row r="60" spans="1:21" ht="15" customHeight="1">
      <c r="A60" s="307"/>
      <c r="B60" s="341"/>
      <c r="C60" s="301" t="s">
        <v>80</v>
      </c>
      <c r="D60" s="302"/>
      <c r="E60" s="234"/>
      <c r="F60" s="323"/>
      <c r="G60" s="325"/>
      <c r="H60" s="323"/>
      <c r="I60" s="324"/>
      <c r="J60" s="324"/>
      <c r="K60" s="325"/>
      <c r="L60" s="407"/>
      <c r="M60" s="408"/>
      <c r="N60" s="408"/>
      <c r="O60" s="408"/>
      <c r="P60" s="408"/>
      <c r="Q60" s="409"/>
      <c r="R60" s="320" t="s">
        <v>81</v>
      </c>
      <c r="S60" s="321"/>
      <c r="T60" s="321"/>
      <c r="U60" s="322"/>
    </row>
    <row r="61" spans="1:21" ht="15" customHeight="1">
      <c r="A61" s="307"/>
      <c r="B61" s="303" t="s">
        <v>82</v>
      </c>
      <c r="C61" s="304"/>
      <c r="D61" s="305"/>
      <c r="E61" s="234"/>
      <c r="F61" s="332"/>
      <c r="G61" s="333"/>
      <c r="H61" s="323"/>
      <c r="I61" s="324"/>
      <c r="J61" s="324"/>
      <c r="K61" s="325"/>
      <c r="L61" s="407"/>
      <c r="M61" s="408"/>
      <c r="N61" s="408"/>
      <c r="O61" s="408"/>
      <c r="P61" s="408"/>
      <c r="Q61" s="409"/>
      <c r="R61" s="312" t="s">
        <v>83</v>
      </c>
      <c r="S61" s="313"/>
      <c r="T61" s="313"/>
      <c r="U61" s="314"/>
    </row>
    <row r="62" spans="1:21" ht="15" customHeight="1">
      <c r="A62" s="308"/>
      <c r="B62" s="303" t="s">
        <v>84</v>
      </c>
      <c r="C62" s="304"/>
      <c r="D62" s="305"/>
      <c r="E62" s="234"/>
      <c r="F62" s="332"/>
      <c r="G62" s="333"/>
      <c r="H62" s="323"/>
      <c r="I62" s="324"/>
      <c r="J62" s="324"/>
      <c r="K62" s="325"/>
      <c r="L62" s="407"/>
      <c r="M62" s="408"/>
      <c r="N62" s="408"/>
      <c r="O62" s="408"/>
      <c r="P62" s="408"/>
      <c r="Q62" s="409"/>
      <c r="R62" s="315" t="s">
        <v>72</v>
      </c>
      <c r="S62" s="315"/>
      <c r="T62" s="315"/>
      <c r="U62" s="315"/>
    </row>
    <row r="63" spans="1:21" ht="15" customHeight="1">
      <c r="A63" s="309" t="s">
        <v>85</v>
      </c>
      <c r="B63" s="310"/>
      <c r="C63" s="310"/>
      <c r="D63" s="310"/>
      <c r="E63" s="310"/>
      <c r="F63" s="310"/>
      <c r="G63" s="311"/>
      <c r="H63" s="79"/>
      <c r="I63" s="64"/>
      <c r="J63" s="64"/>
      <c r="K63" s="64"/>
      <c r="L63" s="64"/>
      <c r="M63" s="64"/>
      <c r="N63" s="65"/>
      <c r="O63" s="65"/>
      <c r="P63" s="65"/>
      <c r="Q63" s="66"/>
      <c r="R63" s="80"/>
      <c r="S63" s="80"/>
      <c r="T63" s="80"/>
      <c r="U63" s="80"/>
    </row>
    <row r="64" spans="1:21" ht="15" customHeight="1">
      <c r="A64" s="62" t="s">
        <v>86</v>
      </c>
      <c r="B64" s="62"/>
      <c r="C64" s="62"/>
      <c r="D64" s="62"/>
      <c r="E64" s="62"/>
      <c r="F64" s="62"/>
      <c r="G64" s="62"/>
      <c r="H64" s="62"/>
      <c r="I64" s="62"/>
      <c r="J64" s="62"/>
      <c r="K64" s="62"/>
      <c r="L64" s="62"/>
      <c r="M64" s="62"/>
      <c r="N64" s="62"/>
      <c r="O64" s="62"/>
      <c r="P64" s="62"/>
      <c r="Q64" s="62"/>
      <c r="R64" s="62"/>
      <c r="S64" s="62"/>
      <c r="T64" s="62"/>
      <c r="U64" s="62"/>
    </row>
    <row r="65" spans="1:21" ht="27" customHeight="1">
      <c r="A65" s="82">
        <v>1</v>
      </c>
      <c r="B65" s="330" t="s">
        <v>87</v>
      </c>
      <c r="C65" s="330"/>
      <c r="D65" s="330"/>
      <c r="E65" s="330"/>
      <c r="F65" s="330"/>
      <c r="G65" s="330"/>
      <c r="H65" s="330"/>
      <c r="I65" s="330"/>
      <c r="J65" s="330"/>
      <c r="K65" s="330"/>
      <c r="L65" s="330"/>
      <c r="M65" s="330"/>
      <c r="N65" s="330"/>
      <c r="O65" s="330"/>
      <c r="P65" s="330"/>
      <c r="Q65" s="330"/>
      <c r="R65" s="330"/>
      <c r="S65" s="330"/>
      <c r="T65" s="330"/>
      <c r="U65" s="330"/>
    </row>
    <row r="66" spans="1:21" ht="39" customHeight="1">
      <c r="A66" s="82">
        <v>2</v>
      </c>
      <c r="B66" s="296" t="s">
        <v>88</v>
      </c>
      <c r="C66" s="296"/>
      <c r="D66" s="296"/>
      <c r="E66" s="296"/>
      <c r="F66" s="296"/>
      <c r="G66" s="296"/>
      <c r="H66" s="296"/>
      <c r="I66" s="296"/>
      <c r="J66" s="296"/>
      <c r="K66" s="296"/>
      <c r="L66" s="296"/>
      <c r="M66" s="296"/>
      <c r="N66" s="296"/>
      <c r="O66" s="296"/>
      <c r="P66" s="296"/>
      <c r="Q66" s="296"/>
      <c r="R66" s="296"/>
      <c r="S66" s="296"/>
      <c r="T66" s="296"/>
      <c r="U66" s="296"/>
    </row>
    <row r="67" spans="1:21" ht="27" customHeight="1">
      <c r="A67" s="82">
        <v>3</v>
      </c>
      <c r="B67" s="297" t="s">
        <v>89</v>
      </c>
      <c r="C67" s="298"/>
      <c r="D67" s="298"/>
      <c r="E67" s="298"/>
      <c r="F67" s="298"/>
      <c r="G67" s="298"/>
      <c r="H67" s="298"/>
      <c r="I67" s="298"/>
      <c r="J67" s="298"/>
      <c r="K67" s="298"/>
      <c r="L67" s="298"/>
      <c r="M67" s="298"/>
      <c r="N67" s="298"/>
      <c r="O67" s="298"/>
      <c r="P67" s="298"/>
      <c r="Q67" s="298"/>
      <c r="R67" s="298"/>
      <c r="S67" s="298"/>
      <c r="T67" s="298"/>
      <c r="U67" s="298"/>
    </row>
    <row r="68" spans="1:21" ht="27" customHeight="1">
      <c r="A68" s="82">
        <v>4</v>
      </c>
      <c r="B68" s="297" t="s">
        <v>90</v>
      </c>
      <c r="C68" s="298"/>
      <c r="D68" s="298"/>
      <c r="E68" s="298"/>
      <c r="F68" s="298"/>
      <c r="G68" s="298"/>
      <c r="H68" s="298"/>
      <c r="I68" s="298"/>
      <c r="J68" s="298"/>
      <c r="K68" s="298"/>
      <c r="L68" s="298"/>
      <c r="M68" s="298"/>
      <c r="N68" s="298"/>
      <c r="O68" s="298"/>
      <c r="P68" s="298"/>
      <c r="Q68" s="298"/>
      <c r="R68" s="298"/>
      <c r="S68" s="298"/>
      <c r="T68" s="298"/>
      <c r="U68" s="298"/>
    </row>
    <row r="69" spans="1:21" ht="27" customHeight="1">
      <c r="A69" s="82">
        <v>5</v>
      </c>
      <c r="B69" s="299" t="s">
        <v>91</v>
      </c>
      <c r="C69" s="299"/>
      <c r="D69" s="299"/>
      <c r="E69" s="299"/>
      <c r="F69" s="299"/>
      <c r="G69" s="299"/>
      <c r="H69" s="299"/>
      <c r="I69" s="299"/>
      <c r="J69" s="299"/>
      <c r="K69" s="299"/>
      <c r="L69" s="299"/>
      <c r="M69" s="299"/>
      <c r="N69" s="299"/>
      <c r="O69" s="299"/>
      <c r="P69" s="299"/>
      <c r="Q69" s="299"/>
      <c r="R69" s="299"/>
      <c r="S69" s="299"/>
      <c r="T69" s="299"/>
      <c r="U69" s="299"/>
    </row>
  </sheetData>
  <mergeCells count="200">
    <mergeCell ref="B28:C28"/>
    <mergeCell ref="B34:D35"/>
    <mergeCell ref="F34:G35"/>
    <mergeCell ref="M23:N24"/>
    <mergeCell ref="B29:C29"/>
    <mergeCell ref="B30:C32"/>
    <mergeCell ref="F36:G36"/>
    <mergeCell ref="H37:K37"/>
    <mergeCell ref="D27:U27"/>
    <mergeCell ref="F33:G33"/>
    <mergeCell ref="D28:U28"/>
    <mergeCell ref="D29:U29"/>
    <mergeCell ref="G30:H30"/>
    <mergeCell ref="H34:K35"/>
    <mergeCell ref="F31:G31"/>
    <mergeCell ref="D32:U32"/>
    <mergeCell ref="R34:U35"/>
    <mergeCell ref="O23:U24"/>
    <mergeCell ref="F62:G62"/>
    <mergeCell ref="H59:K59"/>
    <mergeCell ref="L56:Q56"/>
    <mergeCell ref="L57:Q57"/>
    <mergeCell ref="L58:Q58"/>
    <mergeCell ref="L59:Q59"/>
    <mergeCell ref="H56:K56"/>
    <mergeCell ref="H57:K57"/>
    <mergeCell ref="H58:K58"/>
    <mergeCell ref="L60:Q60"/>
    <mergeCell ref="F56:G56"/>
    <mergeCell ref="F57:G57"/>
    <mergeCell ref="L61:Q61"/>
    <mergeCell ref="L62:Q62"/>
    <mergeCell ref="H60:K60"/>
    <mergeCell ref="H61:K61"/>
    <mergeCell ref="H62:K62"/>
    <mergeCell ref="A2:U2"/>
    <mergeCell ref="A3:U3"/>
    <mergeCell ref="A4:U4"/>
    <mergeCell ref="E5:F5"/>
    <mergeCell ref="I18:U18"/>
    <mergeCell ref="D15:U15"/>
    <mergeCell ref="D16:U16"/>
    <mergeCell ref="F14:H14"/>
    <mergeCell ref="B15:C15"/>
    <mergeCell ref="B16:C16"/>
    <mergeCell ref="B17:C19"/>
    <mergeCell ref="G17:H17"/>
    <mergeCell ref="F18:G18"/>
    <mergeCell ref="D19:U19"/>
    <mergeCell ref="A15:A27"/>
    <mergeCell ref="B7:C7"/>
    <mergeCell ref="K6:N6"/>
    <mergeCell ref="D21:E21"/>
    <mergeCell ref="H23:L23"/>
    <mergeCell ref="H24:L24"/>
    <mergeCell ref="I26:U26"/>
    <mergeCell ref="F26:G26"/>
    <mergeCell ref="F21:U21"/>
    <mergeCell ref="D23:D24"/>
    <mergeCell ref="C40:D40"/>
    <mergeCell ref="L39:Q39"/>
    <mergeCell ref="L40:Q40"/>
    <mergeCell ref="C38:D38"/>
    <mergeCell ref="C39:D39"/>
    <mergeCell ref="H44:K44"/>
    <mergeCell ref="P6:Q6"/>
    <mergeCell ref="S6:T6"/>
    <mergeCell ref="K8:U8"/>
    <mergeCell ref="K9:U9"/>
    <mergeCell ref="K10:U10"/>
    <mergeCell ref="B20:C21"/>
    <mergeCell ref="B23:C24"/>
    <mergeCell ref="L44:Q44"/>
    <mergeCell ref="F37:G37"/>
    <mergeCell ref="B33:E33"/>
    <mergeCell ref="G25:H25"/>
    <mergeCell ref="E23:F24"/>
    <mergeCell ref="I31:U31"/>
    <mergeCell ref="C36:D36"/>
    <mergeCell ref="C37:D37"/>
    <mergeCell ref="L38:Q38"/>
    <mergeCell ref="L37:Q37"/>
    <mergeCell ref="B25:C27"/>
    <mergeCell ref="B57:B60"/>
    <mergeCell ref="F51:G51"/>
    <mergeCell ref="H51:K51"/>
    <mergeCell ref="H49:K49"/>
    <mergeCell ref="H50:K50"/>
    <mergeCell ref="F50:G50"/>
    <mergeCell ref="F49:G49"/>
    <mergeCell ref="R53:U53"/>
    <mergeCell ref="C52:D52"/>
    <mergeCell ref="B56:D56"/>
    <mergeCell ref="R55:U55"/>
    <mergeCell ref="B36:B52"/>
    <mergeCell ref="C46:D46"/>
    <mergeCell ref="R44:U44"/>
    <mergeCell ref="R45:U45"/>
    <mergeCell ref="R47:U47"/>
    <mergeCell ref="C44:D44"/>
    <mergeCell ref="R48:U48"/>
    <mergeCell ref="R36:U36"/>
    <mergeCell ref="R37:U37"/>
    <mergeCell ref="R38:U38"/>
    <mergeCell ref="R39:U39"/>
    <mergeCell ref="R40:U40"/>
    <mergeCell ref="C41:D41"/>
    <mergeCell ref="C42:D42"/>
    <mergeCell ref="F42:G42"/>
    <mergeCell ref="H42:K42"/>
    <mergeCell ref="H48:K48"/>
    <mergeCell ref="F43:G43"/>
    <mergeCell ref="F47:G47"/>
    <mergeCell ref="F48:G48"/>
    <mergeCell ref="C51:D51"/>
    <mergeCell ref="R59:U59"/>
    <mergeCell ref="F58:G58"/>
    <mergeCell ref="R54:U54"/>
    <mergeCell ref="F52:G52"/>
    <mergeCell ref="H45:K45"/>
    <mergeCell ref="H47:K47"/>
    <mergeCell ref="R49:U49"/>
    <mergeCell ref="F54:G54"/>
    <mergeCell ref="H54:K54"/>
    <mergeCell ref="L54:Q54"/>
    <mergeCell ref="C54:D54"/>
    <mergeCell ref="F53:G53"/>
    <mergeCell ref="H46:K46"/>
    <mergeCell ref="L46:Q46"/>
    <mergeCell ref="R46:U46"/>
    <mergeCell ref="R51:U51"/>
    <mergeCell ref="R50:U50"/>
    <mergeCell ref="R58:U58"/>
    <mergeCell ref="L42:Q42"/>
    <mergeCell ref="H36:K36"/>
    <mergeCell ref="H38:K38"/>
    <mergeCell ref="F39:G39"/>
    <mergeCell ref="H39:K39"/>
    <mergeCell ref="R42:U42"/>
    <mergeCell ref="R43:U43"/>
    <mergeCell ref="R41:U41"/>
    <mergeCell ref="F45:G45"/>
    <mergeCell ref="F46:G46"/>
    <mergeCell ref="L48:Q48"/>
    <mergeCell ref="F44:G44"/>
    <mergeCell ref="F41:G41"/>
    <mergeCell ref="H41:K41"/>
    <mergeCell ref="L41:Q41"/>
    <mergeCell ref="H53:K53"/>
    <mergeCell ref="L53:Q53"/>
    <mergeCell ref="L47:Q47"/>
    <mergeCell ref="L51:Q51"/>
    <mergeCell ref="B65:U65"/>
    <mergeCell ref="H52:K52"/>
    <mergeCell ref="L52:Q52"/>
    <mergeCell ref="R52:U52"/>
    <mergeCell ref="F38:G38"/>
    <mergeCell ref="C59:D59"/>
    <mergeCell ref="C55:D55"/>
    <mergeCell ref="F59:G59"/>
    <mergeCell ref="F60:G60"/>
    <mergeCell ref="F61:G61"/>
    <mergeCell ref="L49:Q49"/>
    <mergeCell ref="L45:Q45"/>
    <mergeCell ref="F40:G40"/>
    <mergeCell ref="H40:K40"/>
    <mergeCell ref="C43:D43"/>
    <mergeCell ref="H43:K43"/>
    <mergeCell ref="L55:Q55"/>
    <mergeCell ref="L50:Q50"/>
    <mergeCell ref="B61:D61"/>
    <mergeCell ref="C57:D57"/>
    <mergeCell ref="C60:D60"/>
    <mergeCell ref="B54:B55"/>
    <mergeCell ref="C45:D45"/>
    <mergeCell ref="C47:D47"/>
    <mergeCell ref="B66:U66"/>
    <mergeCell ref="B67:U67"/>
    <mergeCell ref="B68:U68"/>
    <mergeCell ref="B69:U69"/>
    <mergeCell ref="A1:C1"/>
    <mergeCell ref="C48:D48"/>
    <mergeCell ref="C49:D49"/>
    <mergeCell ref="C50:D50"/>
    <mergeCell ref="B53:D53"/>
    <mergeCell ref="A28:A62"/>
    <mergeCell ref="A63:G63"/>
    <mergeCell ref="R61:U61"/>
    <mergeCell ref="R62:U62"/>
    <mergeCell ref="B62:D62"/>
    <mergeCell ref="L43:Q43"/>
    <mergeCell ref="L34:Q35"/>
    <mergeCell ref="L36:Q36"/>
    <mergeCell ref="R56:U56"/>
    <mergeCell ref="R57:U57"/>
    <mergeCell ref="R60:U60"/>
    <mergeCell ref="F55:G55"/>
    <mergeCell ref="H55:K55"/>
    <mergeCell ref="C58:D58"/>
    <mergeCell ref="E20:U20"/>
  </mergeCells>
  <phoneticPr fontId="4"/>
  <dataValidations count="5">
    <dataValidation type="list" allowBlank="1" showInputMessage="1" showErrorMessage="1" sqref="E18 E26 E31" xr:uid="{3B5BE05F-6104-4B3C-A730-5A895DD84062}">
      <formula1>"都,道,府,県"</formula1>
    </dataValidation>
    <dataValidation type="list" allowBlank="1" showInputMessage="1" showErrorMessage="1" sqref="H18 H26 H31" xr:uid="{3E740FEB-ADA8-4802-A4B8-3218EB475A98}">
      <formula1>"市,郡,区"</formula1>
    </dataValidation>
    <dataValidation type="list" allowBlank="1" showInputMessage="1" showErrorMessage="1" sqref="E44" xr:uid="{AA9B0D24-398C-49AB-838B-B5CD0D97186C}">
      <formula1>"　,○"</formula1>
    </dataValidation>
    <dataValidation type="list" allowBlank="1" showInputMessage="1" showErrorMessage="1" sqref="E45 E36:E37 E41:E42 F33 E57:E58 F36:K62" xr:uid="{D9EFAB4A-C2AE-414D-8CE5-EE2A56D2DE27}">
      <formula1>"○"</formula1>
    </dataValidation>
    <dataValidation type="list" allowBlank="1" showInputMessage="1" showErrorMessage="1" sqref="E5:F5" xr:uid="{60404FE2-4CAB-489A-82A9-536C5F4757AF}">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71"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18F2C60A-924D-42F4-8746-60A7DAAB7BB5}">
          <x14:formula1>
            <xm:f>Sheet1!$A$1:$A$14</xm:f>
          </x14:formula1>
          <xm:sqref>D22</xm:sqref>
        </x14:dataValidation>
        <x14:dataValidation type="list" allowBlank="1" showInputMessage="1" showErrorMessage="1" xr:uid="{C3935ACD-0FBB-4A61-8A80-FF9A9A01C145}">
          <x14:formula1>
            <xm:f>Sheet1!$A$27:$A$29</xm:f>
          </x14:formula1>
          <xm:sqref>E12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AB487-1317-4CAB-9B8B-E7A6BB81B2D2}">
  <sheetPr codeName="Sheet1"/>
  <dimension ref="A1:O125"/>
  <sheetViews>
    <sheetView showGridLines="0" view="pageBreakPreview" zoomScale="130" zoomScaleNormal="100" zoomScaleSheetLayoutView="130" workbookViewId="0">
      <selection activeCell="N22" sqref="N22"/>
    </sheetView>
  </sheetViews>
  <sheetFormatPr defaultColWidth="3.875" defaultRowHeight="13.5"/>
  <cols>
    <col min="1" max="1" width="5.625" style="2" customWidth="1"/>
    <col min="2" max="7" width="8.625" style="2" customWidth="1"/>
    <col min="8" max="13" width="4.625" style="2" customWidth="1"/>
    <col min="14" max="16384" width="3.875" style="2"/>
  </cols>
  <sheetData>
    <row r="1" spans="1:15" ht="15" customHeight="1">
      <c r="A1" s="87" t="s">
        <v>156</v>
      </c>
      <c r="B1" s="4"/>
      <c r="C1" s="4"/>
      <c r="D1" s="4"/>
      <c r="E1" s="4"/>
      <c r="F1" s="4"/>
      <c r="G1" s="4"/>
      <c r="H1" s="4"/>
      <c r="I1" s="4"/>
      <c r="J1" s="4"/>
      <c r="K1" s="4"/>
      <c r="L1" s="4"/>
      <c r="M1" s="4"/>
      <c r="N1" s="4"/>
      <c r="O1" s="4"/>
    </row>
    <row r="2" spans="1:15" ht="24.95" customHeight="1">
      <c r="A2" s="50"/>
      <c r="B2" s="4"/>
      <c r="C2" s="4"/>
      <c r="D2" s="4"/>
      <c r="E2" s="4"/>
      <c r="F2" s="4"/>
      <c r="G2" s="4"/>
      <c r="H2" s="4"/>
      <c r="I2" s="4"/>
      <c r="J2" s="4"/>
      <c r="K2" s="4"/>
      <c r="L2" s="4"/>
      <c r="M2" s="4"/>
      <c r="N2" s="4"/>
      <c r="O2" s="4"/>
    </row>
    <row r="3" spans="1:15" ht="15" customHeight="1">
      <c r="A3" s="436" t="s">
        <v>157</v>
      </c>
      <c r="B3" s="437"/>
      <c r="C3" s="437"/>
      <c r="D3" s="438"/>
      <c r="E3" s="473" t="s">
        <v>158</v>
      </c>
      <c r="F3" s="474"/>
      <c r="G3" s="101"/>
      <c r="H3" s="475" t="s">
        <v>76</v>
      </c>
      <c r="I3" s="476"/>
      <c r="J3" s="476"/>
      <c r="K3" s="477"/>
      <c r="L3" s="478"/>
      <c r="M3" s="479"/>
      <c r="N3" s="3"/>
      <c r="O3" s="4"/>
    </row>
    <row r="4" spans="1:15" ht="15" customHeight="1">
      <c r="A4" s="439" t="s">
        <v>159</v>
      </c>
      <c r="B4" s="440"/>
      <c r="C4" s="440"/>
      <c r="D4" s="440"/>
      <c r="E4" s="443"/>
      <c r="F4" s="444"/>
      <c r="G4" s="445"/>
      <c r="H4" s="449"/>
      <c r="I4" s="449"/>
      <c r="J4" s="449"/>
      <c r="K4" s="449"/>
      <c r="L4" s="449"/>
      <c r="M4" s="449"/>
      <c r="N4" s="3"/>
      <c r="O4" s="4"/>
    </row>
    <row r="5" spans="1:15" ht="15" customHeight="1">
      <c r="A5" s="441"/>
      <c r="B5" s="442"/>
      <c r="C5" s="442"/>
      <c r="D5" s="442"/>
      <c r="E5" s="446"/>
      <c r="F5" s="447"/>
      <c r="G5" s="448"/>
      <c r="H5" s="449"/>
      <c r="I5" s="449"/>
      <c r="J5" s="449"/>
      <c r="K5" s="449"/>
      <c r="L5" s="449"/>
      <c r="M5" s="449"/>
      <c r="N5" s="3"/>
      <c r="O5" s="4"/>
    </row>
    <row r="6" spans="1:15" ht="15" customHeight="1">
      <c r="A6" s="455" t="s">
        <v>94</v>
      </c>
      <c r="B6" s="5" t="s">
        <v>95</v>
      </c>
      <c r="C6" s="458"/>
      <c r="D6" s="459"/>
      <c r="E6" s="459"/>
      <c r="F6" s="459"/>
      <c r="G6" s="459"/>
      <c r="H6" s="459"/>
      <c r="I6" s="459"/>
      <c r="J6" s="459"/>
      <c r="K6" s="459"/>
      <c r="L6" s="459"/>
      <c r="M6" s="460"/>
      <c r="N6" s="4"/>
      <c r="O6" s="4"/>
    </row>
    <row r="7" spans="1:15" ht="15" customHeight="1">
      <c r="A7" s="456"/>
      <c r="B7" s="6" t="s">
        <v>96</v>
      </c>
      <c r="C7" s="461"/>
      <c r="D7" s="462"/>
      <c r="E7" s="462"/>
      <c r="F7" s="462"/>
      <c r="G7" s="462"/>
      <c r="H7" s="462"/>
      <c r="I7" s="462"/>
      <c r="J7" s="462"/>
      <c r="K7" s="462"/>
      <c r="L7" s="462"/>
      <c r="M7" s="463"/>
      <c r="N7" s="4"/>
      <c r="O7" s="4"/>
    </row>
    <row r="8" spans="1:15" ht="15" customHeight="1">
      <c r="A8" s="456"/>
      <c r="B8" s="464" t="s">
        <v>92</v>
      </c>
      <c r="C8" s="7" t="s">
        <v>154</v>
      </c>
      <c r="D8" s="40"/>
      <c r="E8" s="9" t="s">
        <v>97</v>
      </c>
      <c r="F8" s="40"/>
      <c r="G8" s="8" t="s">
        <v>155</v>
      </c>
      <c r="H8" s="8"/>
      <c r="I8" s="8"/>
      <c r="J8" s="8"/>
      <c r="K8" s="8"/>
      <c r="L8" s="8"/>
      <c r="M8" s="10"/>
      <c r="N8" s="4"/>
      <c r="O8" s="4"/>
    </row>
    <row r="9" spans="1:15" ht="15" customHeight="1">
      <c r="A9" s="456"/>
      <c r="B9" s="465"/>
      <c r="C9" s="31"/>
      <c r="D9" s="97" t="s">
        <v>168</v>
      </c>
      <c r="E9" s="30"/>
      <c r="F9" s="98" t="s">
        <v>169</v>
      </c>
      <c r="G9" s="450"/>
      <c r="H9" s="450"/>
      <c r="I9" s="450"/>
      <c r="J9" s="450"/>
      <c r="K9" s="450"/>
      <c r="L9" s="450"/>
      <c r="M9" s="451"/>
      <c r="N9" s="4"/>
      <c r="O9" s="4"/>
    </row>
    <row r="10" spans="1:15" ht="15" customHeight="1">
      <c r="A10" s="456"/>
      <c r="B10" s="466"/>
      <c r="C10" s="452"/>
      <c r="D10" s="453"/>
      <c r="E10" s="453"/>
      <c r="F10" s="453"/>
      <c r="G10" s="453"/>
      <c r="H10" s="453"/>
      <c r="I10" s="453"/>
      <c r="J10" s="453"/>
      <c r="K10" s="453"/>
      <c r="L10" s="453"/>
      <c r="M10" s="454"/>
      <c r="N10" s="4"/>
      <c r="O10" s="4"/>
    </row>
    <row r="11" spans="1:15" ht="15" customHeight="1">
      <c r="A11" s="456"/>
      <c r="B11" s="86" t="s">
        <v>98</v>
      </c>
      <c r="C11" s="470"/>
      <c r="D11" s="471"/>
      <c r="E11" s="471"/>
      <c r="F11" s="471"/>
      <c r="G11" s="471"/>
      <c r="H11" s="471"/>
      <c r="I11" s="471"/>
      <c r="J11" s="471"/>
      <c r="K11" s="471"/>
      <c r="L11" s="471"/>
      <c r="M11" s="472"/>
      <c r="N11" s="4"/>
      <c r="O11" s="4"/>
    </row>
    <row r="12" spans="1:15" ht="15" customHeight="1">
      <c r="A12" s="457"/>
      <c r="B12" s="13" t="s">
        <v>99</v>
      </c>
      <c r="C12" s="467"/>
      <c r="D12" s="468"/>
      <c r="E12" s="468"/>
      <c r="F12" s="468"/>
      <c r="G12" s="468"/>
      <c r="H12" s="468"/>
      <c r="I12" s="468"/>
      <c r="J12" s="468"/>
      <c r="K12" s="468"/>
      <c r="L12" s="468"/>
      <c r="M12" s="469"/>
      <c r="N12" s="4"/>
      <c r="O12" s="4"/>
    </row>
    <row r="13" spans="1:15" ht="15" customHeight="1">
      <c r="A13" s="455" t="s">
        <v>100</v>
      </c>
      <c r="B13" s="11" t="s">
        <v>95</v>
      </c>
      <c r="C13" s="501"/>
      <c r="D13" s="502"/>
      <c r="E13" s="503"/>
      <c r="F13" s="504" t="s">
        <v>101</v>
      </c>
      <c r="G13" s="505"/>
      <c r="H13" s="41"/>
      <c r="I13" s="505"/>
      <c r="J13" s="41"/>
      <c r="K13" s="505"/>
      <c r="L13" s="41"/>
      <c r="M13" s="42"/>
      <c r="N13" s="4"/>
      <c r="O13" s="4"/>
    </row>
    <row r="14" spans="1:15" ht="15" customHeight="1">
      <c r="A14" s="456"/>
      <c r="B14" s="14" t="s">
        <v>102</v>
      </c>
      <c r="C14" s="452"/>
      <c r="D14" s="453"/>
      <c r="E14" s="454"/>
      <c r="F14" s="504"/>
      <c r="G14" s="506"/>
      <c r="H14" s="43" t="s">
        <v>103</v>
      </c>
      <c r="I14" s="506"/>
      <c r="J14" s="43" t="s">
        <v>104</v>
      </c>
      <c r="K14" s="506"/>
      <c r="L14" s="44" t="s">
        <v>105</v>
      </c>
      <c r="M14" s="45"/>
      <c r="N14" s="4"/>
      <c r="O14" s="4"/>
    </row>
    <row r="15" spans="1:15" ht="15" customHeight="1">
      <c r="A15" s="456"/>
      <c r="B15" s="480" t="s">
        <v>106</v>
      </c>
      <c r="C15" s="7" t="s">
        <v>154</v>
      </c>
      <c r="D15" s="40"/>
      <c r="E15" s="9" t="s">
        <v>97</v>
      </c>
      <c r="F15" s="40"/>
      <c r="G15" s="8" t="s">
        <v>155</v>
      </c>
      <c r="H15" s="8"/>
      <c r="I15" s="8"/>
      <c r="J15" s="8"/>
      <c r="K15" s="8"/>
      <c r="L15" s="8"/>
      <c r="M15" s="10"/>
      <c r="N15" s="4"/>
      <c r="O15" s="4"/>
    </row>
    <row r="16" spans="1:15" ht="15" customHeight="1">
      <c r="A16" s="456"/>
      <c r="B16" s="481"/>
      <c r="C16" s="31"/>
      <c r="D16" s="97" t="s">
        <v>168</v>
      </c>
      <c r="E16" s="30"/>
      <c r="F16" s="98" t="s">
        <v>169</v>
      </c>
      <c r="G16" s="450"/>
      <c r="H16" s="450"/>
      <c r="I16" s="450"/>
      <c r="J16" s="450"/>
      <c r="K16" s="450"/>
      <c r="L16" s="450"/>
      <c r="M16" s="451"/>
      <c r="N16" s="4"/>
      <c r="O16" s="4"/>
    </row>
    <row r="17" spans="1:15" ht="15" customHeight="1">
      <c r="A17" s="456"/>
      <c r="B17" s="482"/>
      <c r="C17" s="452"/>
      <c r="D17" s="453"/>
      <c r="E17" s="453"/>
      <c r="F17" s="453"/>
      <c r="G17" s="453"/>
      <c r="H17" s="453"/>
      <c r="I17" s="453"/>
      <c r="J17" s="453"/>
      <c r="K17" s="453"/>
      <c r="L17" s="453"/>
      <c r="M17" s="454"/>
      <c r="N17" s="4"/>
      <c r="O17" s="4"/>
    </row>
    <row r="18" spans="1:15" ht="15" customHeight="1">
      <c r="A18" s="507"/>
      <c r="B18" s="488" t="s">
        <v>107</v>
      </c>
      <c r="C18" s="489"/>
      <c r="D18" s="494" t="s">
        <v>108</v>
      </c>
      <c r="E18" s="495"/>
      <c r="F18" s="468"/>
      <c r="G18" s="468"/>
      <c r="H18" s="496"/>
      <c r="I18" s="496"/>
      <c r="J18" s="496"/>
      <c r="K18" s="468"/>
      <c r="L18" s="468"/>
      <c r="M18" s="469"/>
      <c r="N18" s="4"/>
      <c r="O18" s="4"/>
    </row>
    <row r="19" spans="1:15" ht="15" customHeight="1">
      <c r="A19" s="507"/>
      <c r="B19" s="490"/>
      <c r="C19" s="491"/>
      <c r="D19" s="497" t="s">
        <v>109</v>
      </c>
      <c r="E19" s="498"/>
      <c r="F19" s="32"/>
      <c r="G19" s="32"/>
      <c r="H19" s="32"/>
      <c r="I19" s="32"/>
      <c r="J19" s="32"/>
      <c r="K19" s="32"/>
      <c r="L19" s="32"/>
      <c r="M19" s="33"/>
      <c r="N19" s="4"/>
      <c r="O19" s="4"/>
    </row>
    <row r="20" spans="1:15" ht="15" customHeight="1">
      <c r="A20" s="508"/>
      <c r="B20" s="492"/>
      <c r="C20" s="493"/>
      <c r="D20" s="499"/>
      <c r="E20" s="500"/>
      <c r="F20" s="34"/>
      <c r="G20" s="34"/>
      <c r="H20" s="34"/>
      <c r="I20" s="34"/>
      <c r="J20" s="34"/>
      <c r="K20" s="34"/>
      <c r="L20" s="34"/>
      <c r="M20" s="35"/>
      <c r="N20" s="4"/>
      <c r="O20" s="4"/>
    </row>
    <row r="21" spans="1:15" ht="15" customHeight="1">
      <c r="A21" s="455" t="s">
        <v>160</v>
      </c>
      <c r="B21" s="11" t="s">
        <v>95</v>
      </c>
      <c r="C21" s="501"/>
      <c r="D21" s="502"/>
      <c r="E21" s="503"/>
      <c r="F21" s="504" t="s">
        <v>101</v>
      </c>
      <c r="G21" s="505"/>
      <c r="H21" s="41"/>
      <c r="I21" s="505"/>
      <c r="J21" s="41"/>
      <c r="K21" s="505"/>
      <c r="L21" s="41"/>
      <c r="M21" s="42"/>
      <c r="N21" s="4"/>
      <c r="O21" s="4"/>
    </row>
    <row r="22" spans="1:15" ht="15" customHeight="1">
      <c r="A22" s="456"/>
      <c r="B22" s="14" t="s">
        <v>102</v>
      </c>
      <c r="C22" s="452"/>
      <c r="D22" s="453"/>
      <c r="E22" s="454"/>
      <c r="F22" s="504"/>
      <c r="G22" s="506"/>
      <c r="H22" s="43" t="s">
        <v>103</v>
      </c>
      <c r="I22" s="506"/>
      <c r="J22" s="43" t="s">
        <v>104</v>
      </c>
      <c r="K22" s="506"/>
      <c r="L22" s="44" t="s">
        <v>105</v>
      </c>
      <c r="M22" s="45"/>
      <c r="N22" s="4"/>
      <c r="O22" s="4"/>
    </row>
    <row r="23" spans="1:15" ht="15" customHeight="1">
      <c r="A23" s="456"/>
      <c r="B23" s="480" t="s">
        <v>106</v>
      </c>
      <c r="C23" s="7" t="s">
        <v>154</v>
      </c>
      <c r="D23" s="29"/>
      <c r="E23" s="9" t="s">
        <v>97</v>
      </c>
      <c r="F23" s="29"/>
      <c r="G23" s="8" t="s">
        <v>155</v>
      </c>
      <c r="H23" s="8"/>
      <c r="I23" s="8"/>
      <c r="J23" s="8"/>
      <c r="K23" s="8"/>
      <c r="L23" s="8"/>
      <c r="M23" s="10"/>
      <c r="N23" s="4"/>
      <c r="O23" s="4"/>
    </row>
    <row r="24" spans="1:15" ht="15" customHeight="1">
      <c r="A24" s="456"/>
      <c r="B24" s="481"/>
      <c r="C24" s="31"/>
      <c r="D24" s="97" t="s">
        <v>168</v>
      </c>
      <c r="E24" s="30"/>
      <c r="F24" s="98" t="s">
        <v>169</v>
      </c>
      <c r="G24" s="450"/>
      <c r="H24" s="450"/>
      <c r="I24" s="450"/>
      <c r="J24" s="450"/>
      <c r="K24" s="450"/>
      <c r="L24" s="450"/>
      <c r="M24" s="451"/>
      <c r="N24" s="4"/>
      <c r="O24" s="4"/>
    </row>
    <row r="25" spans="1:15" ht="15" customHeight="1">
      <c r="A25" s="456"/>
      <c r="B25" s="482"/>
      <c r="C25" s="452"/>
      <c r="D25" s="453"/>
      <c r="E25" s="453"/>
      <c r="F25" s="453"/>
      <c r="G25" s="453"/>
      <c r="H25" s="453"/>
      <c r="I25" s="453"/>
      <c r="J25" s="453"/>
      <c r="K25" s="453"/>
      <c r="L25" s="453"/>
      <c r="M25" s="454"/>
      <c r="N25" s="4"/>
      <c r="O25" s="4"/>
    </row>
    <row r="26" spans="1:15" ht="15" customHeight="1">
      <c r="A26" s="475" t="s">
        <v>110</v>
      </c>
      <c r="B26" s="476"/>
      <c r="C26" s="476"/>
      <c r="D26" s="483"/>
      <c r="E26" s="483"/>
      <c r="F26" s="474"/>
      <c r="G26" s="484"/>
      <c r="H26" s="485" t="s">
        <v>111</v>
      </c>
      <c r="I26" s="486"/>
      <c r="J26" s="486"/>
      <c r="K26" s="486"/>
      <c r="L26" s="486"/>
      <c r="M26" s="487"/>
      <c r="N26" s="3"/>
      <c r="O26" s="4"/>
    </row>
    <row r="27" spans="1:15" ht="15" hidden="1" customHeight="1">
      <c r="A27" s="510" t="s">
        <v>112</v>
      </c>
      <c r="B27" s="511"/>
      <c r="C27" s="511"/>
      <c r="D27" s="511"/>
      <c r="E27" s="511"/>
      <c r="F27" s="511"/>
      <c r="G27" s="511"/>
      <c r="H27" s="511"/>
      <c r="I27" s="511"/>
      <c r="J27" s="511"/>
      <c r="K27" s="511"/>
      <c r="L27" s="511"/>
      <c r="M27" s="512"/>
      <c r="N27" s="4"/>
      <c r="O27" s="4"/>
    </row>
    <row r="28" spans="1:15" ht="15" hidden="1" customHeight="1">
      <c r="A28" s="497" t="s">
        <v>113</v>
      </c>
      <c r="B28" s="516"/>
      <c r="C28" s="504" t="s">
        <v>114</v>
      </c>
      <c r="D28" s="504"/>
      <c r="E28" s="480" t="s">
        <v>115</v>
      </c>
      <c r="F28" s="464"/>
      <c r="G28" s="9"/>
      <c r="H28" s="9"/>
      <c r="I28" s="9"/>
      <c r="J28" s="9"/>
      <c r="K28" s="9"/>
      <c r="L28" s="9"/>
      <c r="M28" s="19"/>
      <c r="N28" s="4"/>
      <c r="O28" s="4"/>
    </row>
    <row r="29" spans="1:15" ht="15" hidden="1" customHeight="1">
      <c r="A29" s="517"/>
      <c r="B29" s="518"/>
      <c r="C29" s="12" t="s">
        <v>116</v>
      </c>
      <c r="D29" s="12" t="s">
        <v>117</v>
      </c>
      <c r="E29" s="12" t="s">
        <v>116</v>
      </c>
      <c r="F29" s="12" t="s">
        <v>117</v>
      </c>
      <c r="G29" s="4"/>
      <c r="H29" s="4"/>
      <c r="I29" s="4"/>
      <c r="J29" s="4"/>
      <c r="K29" s="4"/>
      <c r="L29" s="4"/>
      <c r="M29" s="20"/>
      <c r="N29" s="4"/>
      <c r="O29" s="4"/>
    </row>
    <row r="30" spans="1:15" ht="15" hidden="1" customHeight="1">
      <c r="A30" s="480" t="s">
        <v>150</v>
      </c>
      <c r="B30" s="519"/>
      <c r="C30" s="12"/>
      <c r="D30" s="12"/>
      <c r="E30" s="12"/>
      <c r="F30" s="12"/>
      <c r="G30" s="4"/>
      <c r="H30" s="4"/>
      <c r="I30" s="4"/>
      <c r="J30" s="4"/>
      <c r="K30" s="4"/>
      <c r="L30" s="4"/>
      <c r="M30" s="20"/>
      <c r="N30" s="4"/>
      <c r="O30" s="4"/>
    </row>
    <row r="31" spans="1:15" ht="15" hidden="1" customHeight="1">
      <c r="A31" s="482" t="s">
        <v>151</v>
      </c>
      <c r="B31" s="520"/>
      <c r="C31" s="12"/>
      <c r="D31" s="12"/>
      <c r="E31" s="12"/>
      <c r="F31" s="12"/>
      <c r="G31" s="4"/>
      <c r="H31" s="4"/>
      <c r="I31" s="4"/>
      <c r="J31" s="4"/>
      <c r="K31" s="4"/>
      <c r="L31" s="4"/>
      <c r="M31" s="20"/>
      <c r="N31" s="4"/>
      <c r="O31" s="4"/>
    </row>
    <row r="32" spans="1:15" ht="15" hidden="1" customHeight="1">
      <c r="A32" s="13" t="s">
        <v>152</v>
      </c>
      <c r="B32" s="21"/>
      <c r="C32" s="504"/>
      <c r="D32" s="504"/>
      <c r="E32" s="504"/>
      <c r="F32" s="504"/>
      <c r="G32" s="4"/>
      <c r="H32" s="4"/>
      <c r="I32" s="4"/>
      <c r="J32" s="4"/>
      <c r="K32" s="4"/>
      <c r="L32" s="4"/>
      <c r="M32" s="20"/>
      <c r="N32" s="4"/>
      <c r="O32" s="4"/>
    </row>
    <row r="33" spans="1:15" ht="15" hidden="1" customHeight="1">
      <c r="A33" s="13" t="s">
        <v>153</v>
      </c>
      <c r="B33" s="21"/>
      <c r="C33" s="509"/>
      <c r="D33" s="509"/>
      <c r="E33" s="509"/>
      <c r="F33" s="509"/>
      <c r="G33" s="15"/>
      <c r="H33" s="15"/>
      <c r="I33" s="15"/>
      <c r="J33" s="15"/>
      <c r="K33" s="15"/>
      <c r="L33" s="15"/>
      <c r="M33" s="16"/>
      <c r="N33" s="3"/>
      <c r="O33" s="4"/>
    </row>
    <row r="34" spans="1:15" ht="15" customHeight="1">
      <c r="A34" s="510" t="s">
        <v>118</v>
      </c>
      <c r="B34" s="511"/>
      <c r="C34" s="511"/>
      <c r="D34" s="511"/>
      <c r="E34" s="511"/>
      <c r="F34" s="511"/>
      <c r="G34" s="511"/>
      <c r="H34" s="511"/>
      <c r="I34" s="511"/>
      <c r="J34" s="511"/>
      <c r="K34" s="511"/>
      <c r="L34" s="511"/>
      <c r="M34" s="512"/>
      <c r="N34" s="3"/>
      <c r="O34" s="4"/>
    </row>
    <row r="35" spans="1:15" ht="15" customHeight="1">
      <c r="A35" s="494" t="s">
        <v>140</v>
      </c>
      <c r="B35" s="495"/>
      <c r="C35" s="513"/>
      <c r="D35" s="514"/>
      <c r="E35" s="514"/>
      <c r="F35" s="514"/>
      <c r="G35" s="514"/>
      <c r="H35" s="514"/>
      <c r="I35" s="514"/>
      <c r="J35" s="514"/>
      <c r="K35" s="514"/>
      <c r="L35" s="514"/>
      <c r="M35" s="515"/>
      <c r="N35" s="3"/>
      <c r="O35" s="4"/>
    </row>
    <row r="36" spans="1:15" ht="24.95" customHeight="1">
      <c r="A36" s="521" t="s">
        <v>145</v>
      </c>
      <c r="B36" s="522"/>
      <c r="C36" s="523"/>
      <c r="D36" s="524"/>
      <c r="E36" s="524"/>
      <c r="F36" s="524"/>
      <c r="G36" s="524"/>
      <c r="H36" s="524"/>
      <c r="I36" s="524"/>
      <c r="J36" s="524"/>
      <c r="K36" s="524"/>
      <c r="L36" s="524"/>
      <c r="M36" s="525"/>
    </row>
    <row r="37" spans="1:15" ht="15" customHeight="1">
      <c r="A37" s="497" t="s">
        <v>119</v>
      </c>
      <c r="B37" s="516"/>
      <c r="C37" s="2" t="s">
        <v>4</v>
      </c>
      <c r="D37" s="12" t="s">
        <v>120</v>
      </c>
      <c r="E37" s="12" t="s">
        <v>121</v>
      </c>
      <c r="F37" s="12" t="s">
        <v>122</v>
      </c>
      <c r="G37" s="12" t="s">
        <v>123</v>
      </c>
      <c r="H37" s="528" t="s">
        <v>124</v>
      </c>
      <c r="I37" s="529"/>
      <c r="J37" s="528" t="s">
        <v>125</v>
      </c>
      <c r="K37" s="529"/>
      <c r="L37" s="528" t="s">
        <v>126</v>
      </c>
      <c r="M37" s="529"/>
      <c r="N37" s="4"/>
      <c r="O37" s="4"/>
    </row>
    <row r="38" spans="1:15" ht="15" customHeight="1">
      <c r="A38" s="526"/>
      <c r="B38" s="527"/>
      <c r="C38" s="100"/>
      <c r="D38" s="100"/>
      <c r="E38" s="100"/>
      <c r="F38" s="100"/>
      <c r="G38" s="100"/>
      <c r="H38" s="530"/>
      <c r="I38" s="531"/>
      <c r="J38" s="530"/>
      <c r="K38" s="531"/>
      <c r="L38" s="530"/>
      <c r="M38" s="531"/>
      <c r="N38" s="4"/>
      <c r="O38" s="4"/>
    </row>
    <row r="39" spans="1:15" ht="15" customHeight="1">
      <c r="A39" s="517"/>
      <c r="B39" s="518"/>
      <c r="C39" s="528" t="s">
        <v>127</v>
      </c>
      <c r="D39" s="532"/>
      <c r="E39" s="529"/>
      <c r="F39" s="467"/>
      <c r="G39" s="468"/>
      <c r="H39" s="468"/>
      <c r="I39" s="468"/>
      <c r="J39" s="468"/>
      <c r="K39" s="468"/>
      <c r="L39" s="468"/>
      <c r="M39" s="469"/>
      <c r="N39" s="4"/>
      <c r="O39" s="4"/>
    </row>
    <row r="40" spans="1:15" ht="15" customHeight="1">
      <c r="A40" s="545" t="s">
        <v>128</v>
      </c>
      <c r="B40" s="546"/>
      <c r="C40" s="22" t="s">
        <v>129</v>
      </c>
      <c r="D40" s="37"/>
      <c r="E40" s="23" t="s">
        <v>130</v>
      </c>
      <c r="F40" s="39"/>
      <c r="G40" s="24" t="s">
        <v>131</v>
      </c>
      <c r="H40" s="543"/>
      <c r="I40" s="543"/>
      <c r="J40" s="551" t="s">
        <v>130</v>
      </c>
      <c r="K40" s="551"/>
      <c r="L40" s="543"/>
      <c r="M40" s="544"/>
      <c r="N40" s="3"/>
      <c r="O40" s="4"/>
    </row>
    <row r="41" spans="1:15" ht="15" customHeight="1">
      <c r="A41" s="547"/>
      <c r="B41" s="548"/>
      <c r="C41" s="25" t="s">
        <v>132</v>
      </c>
      <c r="D41" s="37"/>
      <c r="E41" s="23" t="s">
        <v>130</v>
      </c>
      <c r="F41" s="39"/>
      <c r="G41" s="24" t="s">
        <v>131</v>
      </c>
      <c r="H41" s="543"/>
      <c r="I41" s="543"/>
      <c r="J41" s="551" t="s">
        <v>130</v>
      </c>
      <c r="K41" s="551"/>
      <c r="L41" s="543"/>
      <c r="M41" s="544"/>
      <c r="N41" s="3"/>
      <c r="O41" s="4"/>
    </row>
    <row r="42" spans="1:15" ht="15" customHeight="1">
      <c r="A42" s="549"/>
      <c r="B42" s="550"/>
      <c r="C42" s="26" t="s">
        <v>133</v>
      </c>
      <c r="D42" s="38"/>
      <c r="E42" s="27" t="s">
        <v>130</v>
      </c>
      <c r="F42" s="39"/>
      <c r="G42" s="24" t="s">
        <v>131</v>
      </c>
      <c r="H42" s="543"/>
      <c r="I42" s="543"/>
      <c r="J42" s="551" t="s">
        <v>130</v>
      </c>
      <c r="K42" s="551"/>
      <c r="L42" s="543"/>
      <c r="M42" s="544"/>
      <c r="N42" s="3"/>
      <c r="O42" s="4"/>
    </row>
    <row r="43" spans="1:15" ht="15" customHeight="1">
      <c r="A43" s="494" t="s">
        <v>161</v>
      </c>
      <c r="B43" s="495"/>
      <c r="C43" s="13" t="s">
        <v>141</v>
      </c>
      <c r="D43" s="102"/>
      <c r="E43" s="13" t="s">
        <v>142</v>
      </c>
      <c r="F43" s="102"/>
      <c r="G43" s="528"/>
      <c r="H43" s="532"/>
      <c r="I43" s="532"/>
      <c r="J43" s="532"/>
      <c r="K43" s="532"/>
      <c r="L43" s="532"/>
      <c r="M43" s="529"/>
      <c r="N43" s="3"/>
      <c r="O43" s="4"/>
    </row>
    <row r="44" spans="1:15" ht="15" customHeight="1">
      <c r="A44" s="494" t="s">
        <v>134</v>
      </c>
      <c r="B44" s="495"/>
      <c r="C44" s="513" t="s">
        <v>205</v>
      </c>
      <c r="D44" s="514"/>
      <c r="E44" s="514"/>
      <c r="F44" s="514"/>
      <c r="G44" s="514"/>
      <c r="H44" s="514"/>
      <c r="I44" s="514"/>
      <c r="J44" s="514"/>
      <c r="K44" s="514"/>
      <c r="L44" s="514"/>
      <c r="M44" s="515"/>
      <c r="N44" s="4"/>
      <c r="O44" s="4"/>
    </row>
    <row r="45" spans="1:15" ht="15" customHeight="1">
      <c r="A45" s="494" t="s">
        <v>135</v>
      </c>
      <c r="B45" s="495"/>
      <c r="C45" s="513" t="s">
        <v>206</v>
      </c>
      <c r="D45" s="514"/>
      <c r="E45" s="514"/>
      <c r="F45" s="514"/>
      <c r="G45" s="514"/>
      <c r="H45" s="514"/>
      <c r="I45" s="514"/>
      <c r="J45" s="514"/>
      <c r="K45" s="514"/>
      <c r="L45" s="514"/>
      <c r="M45" s="515"/>
      <c r="N45" s="3"/>
      <c r="O45" s="4"/>
    </row>
    <row r="46" spans="1:15" ht="30" customHeight="1">
      <c r="A46" s="533" t="s">
        <v>136</v>
      </c>
      <c r="B46" s="534"/>
      <c r="C46" s="535"/>
      <c r="D46" s="536"/>
      <c r="E46" s="536"/>
      <c r="F46" s="536"/>
      <c r="G46" s="536"/>
      <c r="H46" s="536"/>
      <c r="I46" s="536"/>
      <c r="J46" s="536"/>
      <c r="K46" s="536"/>
      <c r="L46" s="536"/>
      <c r="M46" s="537"/>
      <c r="N46" s="3"/>
      <c r="O46" s="4"/>
    </row>
    <row r="47" spans="1:15" ht="15" customHeight="1">
      <c r="A47" s="538" t="s">
        <v>146</v>
      </c>
      <c r="B47" s="539"/>
      <c r="C47" s="47" t="s">
        <v>147</v>
      </c>
      <c r="D47" s="540"/>
      <c r="E47" s="540"/>
      <c r="F47" s="540"/>
      <c r="G47" s="541" t="s">
        <v>162</v>
      </c>
      <c r="H47" s="541"/>
      <c r="I47" s="542"/>
      <c r="J47" s="542"/>
      <c r="K47" s="542"/>
      <c r="L47" s="542"/>
      <c r="M47" s="542"/>
      <c r="N47" s="3"/>
      <c r="O47" s="4"/>
    </row>
    <row r="48" spans="1:15" ht="15" customHeight="1">
      <c r="A48" s="552" t="s">
        <v>148</v>
      </c>
      <c r="B48" s="553"/>
      <c r="C48" s="553"/>
      <c r="D48" s="553"/>
      <c r="E48" s="553"/>
      <c r="F48" s="553"/>
      <c r="G48" s="553"/>
      <c r="H48" s="553"/>
      <c r="I48" s="553"/>
      <c r="J48" s="553"/>
      <c r="K48" s="553"/>
      <c r="L48" s="553"/>
      <c r="M48" s="554"/>
      <c r="N48" s="3"/>
      <c r="O48" s="4"/>
    </row>
    <row r="49" spans="1:15" ht="15" customHeight="1">
      <c r="A49" s="455" t="s">
        <v>94</v>
      </c>
      <c r="B49" s="5" t="s">
        <v>95</v>
      </c>
      <c r="C49" s="555"/>
      <c r="D49" s="459"/>
      <c r="E49" s="459"/>
      <c r="F49" s="459"/>
      <c r="G49" s="459"/>
      <c r="H49" s="459"/>
      <c r="I49" s="459"/>
      <c r="J49" s="459"/>
      <c r="K49" s="459"/>
      <c r="L49" s="459"/>
      <c r="M49" s="460"/>
      <c r="N49" s="3"/>
      <c r="O49" s="4"/>
    </row>
    <row r="50" spans="1:15" ht="15" customHeight="1">
      <c r="A50" s="456"/>
      <c r="B50" s="6" t="s">
        <v>96</v>
      </c>
      <c r="C50" s="556"/>
      <c r="D50" s="462"/>
      <c r="E50" s="462"/>
      <c r="F50" s="462"/>
      <c r="G50" s="462"/>
      <c r="H50" s="462"/>
      <c r="I50" s="462"/>
      <c r="J50" s="462"/>
      <c r="K50" s="462"/>
      <c r="L50" s="462"/>
      <c r="M50" s="463"/>
      <c r="N50" s="3"/>
      <c r="O50" s="4"/>
    </row>
    <row r="51" spans="1:15" ht="15" customHeight="1">
      <c r="A51" s="456"/>
      <c r="B51" s="464" t="s">
        <v>92</v>
      </c>
      <c r="C51" s="7" t="s">
        <v>154</v>
      </c>
      <c r="D51" s="40"/>
      <c r="E51" s="9" t="s">
        <v>97</v>
      </c>
      <c r="F51" s="40"/>
      <c r="G51" s="8" t="s">
        <v>155</v>
      </c>
      <c r="H51" s="8"/>
      <c r="I51" s="8"/>
      <c r="J51" s="8"/>
      <c r="K51" s="8"/>
      <c r="L51" s="8"/>
      <c r="M51" s="10"/>
      <c r="N51" s="3"/>
      <c r="O51" s="4"/>
    </row>
    <row r="52" spans="1:15" ht="15" customHeight="1">
      <c r="A52" s="456"/>
      <c r="B52" s="465"/>
      <c r="C52" s="31"/>
      <c r="D52" s="97" t="s">
        <v>168</v>
      </c>
      <c r="E52" s="30"/>
      <c r="F52" s="98" t="s">
        <v>169</v>
      </c>
      <c r="G52" s="450"/>
      <c r="H52" s="450"/>
      <c r="I52" s="450"/>
      <c r="J52" s="450"/>
      <c r="K52" s="450"/>
      <c r="L52" s="450"/>
      <c r="M52" s="451"/>
      <c r="N52" s="3"/>
      <c r="O52" s="4"/>
    </row>
    <row r="53" spans="1:15" ht="15" customHeight="1">
      <c r="A53" s="456"/>
      <c r="B53" s="466"/>
      <c r="C53" s="452"/>
      <c r="D53" s="453"/>
      <c r="E53" s="453"/>
      <c r="F53" s="453"/>
      <c r="G53" s="453"/>
      <c r="H53" s="453"/>
      <c r="I53" s="453"/>
      <c r="J53" s="453"/>
      <c r="K53" s="453"/>
      <c r="L53" s="453"/>
      <c r="M53" s="454"/>
      <c r="N53" s="3"/>
      <c r="O53" s="4"/>
    </row>
    <row r="54" spans="1:15" ht="15" customHeight="1">
      <c r="A54" s="456"/>
      <c r="B54" s="86" t="s">
        <v>98</v>
      </c>
      <c r="C54" s="470"/>
      <c r="D54" s="471"/>
      <c r="E54" s="471"/>
      <c r="F54" s="471"/>
      <c r="G54" s="471"/>
      <c r="H54" s="471"/>
      <c r="I54" s="471"/>
      <c r="J54" s="471"/>
      <c r="K54" s="471"/>
      <c r="L54" s="471"/>
      <c r="M54" s="472"/>
      <c r="N54" s="3"/>
      <c r="O54" s="4"/>
    </row>
    <row r="55" spans="1:15" ht="15" customHeight="1">
      <c r="A55" s="457"/>
      <c r="B55" s="13" t="s">
        <v>99</v>
      </c>
      <c r="C55" s="467"/>
      <c r="D55" s="468"/>
      <c r="E55" s="468"/>
      <c r="F55" s="468"/>
      <c r="G55" s="468"/>
      <c r="H55" s="468"/>
      <c r="I55" s="468"/>
      <c r="J55" s="468"/>
      <c r="K55" s="468"/>
      <c r="L55" s="468"/>
      <c r="M55" s="469"/>
      <c r="N55" s="3"/>
      <c r="O55" s="4"/>
    </row>
    <row r="56" spans="1:15" ht="15" customHeight="1">
      <c r="A56" s="455" t="s">
        <v>100</v>
      </c>
      <c r="B56" s="11" t="s">
        <v>95</v>
      </c>
      <c r="C56" s="501"/>
      <c r="D56" s="502"/>
      <c r="E56" s="503"/>
      <c r="F56" s="504" t="s">
        <v>101</v>
      </c>
      <c r="G56" s="505"/>
      <c r="H56" s="41"/>
      <c r="I56" s="505"/>
      <c r="J56" s="41"/>
      <c r="K56" s="505"/>
      <c r="L56" s="41"/>
      <c r="M56" s="42"/>
      <c r="N56" s="3"/>
      <c r="O56" s="4"/>
    </row>
    <row r="57" spans="1:15" ht="15" customHeight="1">
      <c r="A57" s="456"/>
      <c r="B57" s="14" t="s">
        <v>102</v>
      </c>
      <c r="C57" s="452"/>
      <c r="D57" s="453"/>
      <c r="E57" s="454"/>
      <c r="F57" s="504"/>
      <c r="G57" s="506"/>
      <c r="H57" s="43" t="s">
        <v>103</v>
      </c>
      <c r="I57" s="506"/>
      <c r="J57" s="43" t="s">
        <v>104</v>
      </c>
      <c r="K57" s="506"/>
      <c r="L57" s="44" t="s">
        <v>105</v>
      </c>
      <c r="M57" s="45"/>
      <c r="N57" s="3"/>
      <c r="O57" s="4"/>
    </row>
    <row r="58" spans="1:15" ht="15" customHeight="1">
      <c r="A58" s="456"/>
      <c r="B58" s="480" t="s">
        <v>106</v>
      </c>
      <c r="C58" s="7" t="s">
        <v>154</v>
      </c>
      <c r="D58" s="40"/>
      <c r="E58" s="9" t="s">
        <v>97</v>
      </c>
      <c r="F58" s="40"/>
      <c r="G58" s="8" t="s">
        <v>155</v>
      </c>
      <c r="H58" s="8"/>
      <c r="I58" s="8"/>
      <c r="J58" s="8"/>
      <c r="K58" s="8"/>
      <c r="L58" s="8"/>
      <c r="M58" s="10"/>
      <c r="N58" s="3"/>
      <c r="O58" s="4"/>
    </row>
    <row r="59" spans="1:15" ht="15" customHeight="1">
      <c r="A59" s="456"/>
      <c r="B59" s="481"/>
      <c r="C59" s="31"/>
      <c r="D59" s="97" t="s">
        <v>168</v>
      </c>
      <c r="E59" s="30"/>
      <c r="F59" s="98" t="s">
        <v>169</v>
      </c>
      <c r="G59" s="450"/>
      <c r="H59" s="450"/>
      <c r="I59" s="450"/>
      <c r="J59" s="450"/>
      <c r="K59" s="450"/>
      <c r="L59" s="450"/>
      <c r="M59" s="451"/>
      <c r="N59" s="3"/>
      <c r="O59" s="4"/>
    </row>
    <row r="60" spans="1:15" ht="15" customHeight="1">
      <c r="A60" s="456"/>
      <c r="B60" s="482"/>
      <c r="C60" s="452"/>
      <c r="D60" s="453"/>
      <c r="E60" s="453"/>
      <c r="F60" s="453"/>
      <c r="G60" s="453"/>
      <c r="H60" s="453"/>
      <c r="I60" s="453"/>
      <c r="J60" s="453"/>
      <c r="K60" s="453"/>
      <c r="L60" s="453"/>
      <c r="M60" s="454"/>
      <c r="N60" s="3"/>
      <c r="O60" s="4"/>
    </row>
    <row r="61" spans="1:15" ht="15" customHeight="1">
      <c r="A61" s="507"/>
      <c r="B61" s="488" t="s">
        <v>107</v>
      </c>
      <c r="C61" s="489"/>
      <c r="D61" s="494" t="s">
        <v>108</v>
      </c>
      <c r="E61" s="495"/>
      <c r="F61" s="468"/>
      <c r="G61" s="468"/>
      <c r="H61" s="496"/>
      <c r="I61" s="496"/>
      <c r="J61" s="496"/>
      <c r="K61" s="468"/>
      <c r="L61" s="468"/>
      <c r="M61" s="469"/>
      <c r="N61" s="3"/>
      <c r="O61" s="4"/>
    </row>
    <row r="62" spans="1:15" ht="15" customHeight="1">
      <c r="A62" s="507"/>
      <c r="B62" s="490"/>
      <c r="C62" s="491"/>
      <c r="D62" s="497" t="s">
        <v>109</v>
      </c>
      <c r="E62" s="498"/>
      <c r="F62" s="32"/>
      <c r="G62" s="32"/>
      <c r="H62" s="32"/>
      <c r="I62" s="32"/>
      <c r="J62" s="32"/>
      <c r="K62" s="32"/>
      <c r="L62" s="32"/>
      <c r="M62" s="33"/>
      <c r="N62" s="3"/>
      <c r="O62" s="4"/>
    </row>
    <row r="63" spans="1:15" ht="15" customHeight="1">
      <c r="A63" s="508"/>
      <c r="B63" s="492"/>
      <c r="C63" s="493"/>
      <c r="D63" s="499"/>
      <c r="E63" s="500"/>
      <c r="F63" s="34"/>
      <c r="G63" s="34"/>
      <c r="H63" s="34"/>
      <c r="I63" s="34"/>
      <c r="J63" s="34"/>
      <c r="K63" s="34"/>
      <c r="L63" s="34"/>
      <c r="M63" s="35"/>
      <c r="N63" s="3"/>
      <c r="O63" s="4"/>
    </row>
    <row r="64" spans="1:15" ht="15" customHeight="1">
      <c r="A64" s="455" t="s">
        <v>160</v>
      </c>
      <c r="B64" s="58" t="s">
        <v>95</v>
      </c>
      <c r="C64" s="501"/>
      <c r="D64" s="502"/>
      <c r="E64" s="503"/>
      <c r="F64" s="504" t="s">
        <v>101</v>
      </c>
      <c r="G64" s="505"/>
      <c r="H64" s="41"/>
      <c r="I64" s="505"/>
      <c r="J64" s="41"/>
      <c r="K64" s="505"/>
      <c r="L64" s="41"/>
      <c r="M64" s="42"/>
      <c r="N64" s="3"/>
      <c r="O64" s="4"/>
    </row>
    <row r="65" spans="1:15" ht="15" customHeight="1">
      <c r="A65" s="456"/>
      <c r="B65" s="14" t="s">
        <v>102</v>
      </c>
      <c r="C65" s="452"/>
      <c r="D65" s="453"/>
      <c r="E65" s="454"/>
      <c r="F65" s="504"/>
      <c r="G65" s="506"/>
      <c r="H65" s="43" t="s">
        <v>103</v>
      </c>
      <c r="I65" s="506"/>
      <c r="J65" s="43" t="s">
        <v>104</v>
      </c>
      <c r="K65" s="506"/>
      <c r="L65" s="44" t="s">
        <v>105</v>
      </c>
      <c r="M65" s="45"/>
      <c r="N65" s="3"/>
      <c r="O65" s="4"/>
    </row>
    <row r="66" spans="1:15" ht="15" customHeight="1">
      <c r="A66" s="456"/>
      <c r="B66" s="480" t="s">
        <v>106</v>
      </c>
      <c r="C66" s="7" t="s">
        <v>154</v>
      </c>
      <c r="D66" s="29"/>
      <c r="E66" s="9" t="s">
        <v>97</v>
      </c>
      <c r="F66" s="29"/>
      <c r="G66" s="8" t="s">
        <v>155</v>
      </c>
      <c r="H66" s="8"/>
      <c r="I66" s="8"/>
      <c r="J66" s="8"/>
      <c r="K66" s="8"/>
      <c r="L66" s="8"/>
      <c r="M66" s="10"/>
      <c r="N66" s="3"/>
      <c r="O66" s="4"/>
    </row>
    <row r="67" spans="1:15" ht="15" customHeight="1">
      <c r="A67" s="456"/>
      <c r="B67" s="481"/>
      <c r="C67" s="31"/>
      <c r="D67" s="97" t="s">
        <v>168</v>
      </c>
      <c r="E67" s="30"/>
      <c r="F67" s="98" t="s">
        <v>169</v>
      </c>
      <c r="G67" s="450"/>
      <c r="H67" s="450"/>
      <c r="I67" s="450"/>
      <c r="J67" s="450"/>
      <c r="K67" s="450"/>
      <c r="L67" s="450"/>
      <c r="M67" s="451"/>
      <c r="N67" s="3"/>
      <c r="O67" s="4"/>
    </row>
    <row r="68" spans="1:15" ht="15" customHeight="1">
      <c r="A68" s="456"/>
      <c r="B68" s="482"/>
      <c r="C68" s="452"/>
      <c r="D68" s="453"/>
      <c r="E68" s="453"/>
      <c r="F68" s="453"/>
      <c r="G68" s="453"/>
      <c r="H68" s="453"/>
      <c r="I68" s="453"/>
      <c r="J68" s="453"/>
      <c r="K68" s="453"/>
      <c r="L68" s="453"/>
      <c r="M68" s="454"/>
      <c r="N68" s="3"/>
      <c r="O68" s="4"/>
    </row>
    <row r="69" spans="1:15" ht="15" customHeight="1">
      <c r="A69" s="475" t="s">
        <v>110</v>
      </c>
      <c r="B69" s="476"/>
      <c r="C69" s="476"/>
      <c r="D69" s="483"/>
      <c r="E69" s="483"/>
      <c r="F69" s="474"/>
      <c r="G69" s="484"/>
      <c r="H69" s="485" t="s">
        <v>111</v>
      </c>
      <c r="I69" s="486"/>
      <c r="J69" s="486"/>
      <c r="K69" s="486"/>
      <c r="L69" s="486"/>
      <c r="M69" s="487"/>
      <c r="N69" s="3"/>
      <c r="O69" s="4"/>
    </row>
    <row r="70" spans="1:15" ht="15" customHeight="1">
      <c r="A70" s="494" t="s">
        <v>140</v>
      </c>
      <c r="B70" s="495"/>
      <c r="C70" s="513"/>
      <c r="D70" s="514"/>
      <c r="E70" s="514"/>
      <c r="F70" s="514"/>
      <c r="G70" s="514"/>
      <c r="H70" s="514"/>
      <c r="I70" s="514"/>
      <c r="J70" s="514"/>
      <c r="K70" s="514"/>
      <c r="L70" s="514"/>
      <c r="M70" s="515"/>
      <c r="N70" s="3"/>
      <c r="O70" s="4"/>
    </row>
    <row r="71" spans="1:15" ht="24.75" customHeight="1">
      <c r="A71" s="521" t="s">
        <v>145</v>
      </c>
      <c r="B71" s="522"/>
      <c r="C71" s="523"/>
      <c r="D71" s="524"/>
      <c r="E71" s="524"/>
      <c r="F71" s="524"/>
      <c r="G71" s="524"/>
      <c r="H71" s="524"/>
      <c r="I71" s="524"/>
      <c r="J71" s="524"/>
      <c r="K71" s="524"/>
      <c r="L71" s="524"/>
      <c r="M71" s="525"/>
      <c r="N71" s="3"/>
      <c r="O71" s="4"/>
    </row>
    <row r="72" spans="1:15" ht="15" customHeight="1">
      <c r="A72" s="497" t="s">
        <v>119</v>
      </c>
      <c r="B72" s="516"/>
      <c r="C72" s="2" t="s">
        <v>4</v>
      </c>
      <c r="D72" s="12" t="s">
        <v>120</v>
      </c>
      <c r="E72" s="12" t="s">
        <v>121</v>
      </c>
      <c r="F72" s="12" t="s">
        <v>122</v>
      </c>
      <c r="G72" s="12" t="s">
        <v>123</v>
      </c>
      <c r="H72" s="528" t="s">
        <v>124</v>
      </c>
      <c r="I72" s="529"/>
      <c r="J72" s="528" t="s">
        <v>125</v>
      </c>
      <c r="K72" s="529"/>
      <c r="L72" s="528" t="s">
        <v>126</v>
      </c>
      <c r="M72" s="529"/>
      <c r="N72" s="3"/>
      <c r="O72" s="4"/>
    </row>
    <row r="73" spans="1:15" ht="15" customHeight="1">
      <c r="A73" s="526"/>
      <c r="B73" s="527"/>
      <c r="C73" s="36"/>
      <c r="D73" s="36"/>
      <c r="E73" s="36"/>
      <c r="F73" s="36"/>
      <c r="G73" s="36"/>
      <c r="H73" s="557"/>
      <c r="I73" s="558"/>
      <c r="J73" s="557"/>
      <c r="K73" s="558"/>
      <c r="L73" s="557"/>
      <c r="M73" s="558"/>
      <c r="N73" s="3"/>
      <c r="O73" s="4"/>
    </row>
    <row r="74" spans="1:15" ht="15" customHeight="1">
      <c r="A74" s="517"/>
      <c r="B74" s="518"/>
      <c r="C74" s="528" t="s">
        <v>127</v>
      </c>
      <c r="D74" s="532"/>
      <c r="E74" s="529"/>
      <c r="F74" s="467"/>
      <c r="G74" s="468"/>
      <c r="H74" s="468"/>
      <c r="I74" s="468"/>
      <c r="J74" s="468"/>
      <c r="K74" s="468"/>
      <c r="L74" s="468"/>
      <c r="M74" s="469"/>
      <c r="N74" s="3"/>
      <c r="O74" s="4"/>
    </row>
    <row r="75" spans="1:15" ht="15" customHeight="1">
      <c r="A75" s="545" t="s">
        <v>128</v>
      </c>
      <c r="B75" s="546"/>
      <c r="C75" s="56" t="s">
        <v>129</v>
      </c>
      <c r="D75" s="37"/>
      <c r="E75" s="23" t="s">
        <v>130</v>
      </c>
      <c r="F75" s="39"/>
      <c r="G75" s="57" t="s">
        <v>131</v>
      </c>
      <c r="H75" s="559"/>
      <c r="I75" s="559"/>
      <c r="J75" s="560" t="s">
        <v>130</v>
      </c>
      <c r="K75" s="560"/>
      <c r="L75" s="559"/>
      <c r="M75" s="561"/>
      <c r="N75" s="3"/>
      <c r="O75" s="4"/>
    </row>
    <row r="76" spans="1:15" ht="15" customHeight="1">
      <c r="A76" s="547"/>
      <c r="B76" s="548"/>
      <c r="C76" s="55" t="s">
        <v>132</v>
      </c>
      <c r="D76" s="37"/>
      <c r="E76" s="23" t="s">
        <v>130</v>
      </c>
      <c r="F76" s="39"/>
      <c r="G76" s="57" t="s">
        <v>131</v>
      </c>
      <c r="H76" s="559"/>
      <c r="I76" s="559"/>
      <c r="J76" s="560" t="s">
        <v>130</v>
      </c>
      <c r="K76" s="560"/>
      <c r="L76" s="559"/>
      <c r="M76" s="561"/>
      <c r="N76" s="3"/>
      <c r="O76" s="4"/>
    </row>
    <row r="77" spans="1:15" ht="15" customHeight="1">
      <c r="A77" s="549"/>
      <c r="B77" s="550"/>
      <c r="C77" s="54" t="s">
        <v>133</v>
      </c>
      <c r="D77" s="38"/>
      <c r="E77" s="27" t="s">
        <v>130</v>
      </c>
      <c r="F77" s="39"/>
      <c r="G77" s="57" t="s">
        <v>131</v>
      </c>
      <c r="H77" s="559"/>
      <c r="I77" s="559"/>
      <c r="J77" s="560" t="s">
        <v>130</v>
      </c>
      <c r="K77" s="560"/>
      <c r="L77" s="559"/>
      <c r="M77" s="561"/>
      <c r="N77" s="3"/>
      <c r="O77" s="4"/>
    </row>
    <row r="78" spans="1:15" ht="15" customHeight="1">
      <c r="A78" s="494" t="s">
        <v>161</v>
      </c>
      <c r="B78" s="495"/>
      <c r="C78" s="13" t="s">
        <v>141</v>
      </c>
      <c r="D78" s="99"/>
      <c r="E78" s="13" t="s">
        <v>142</v>
      </c>
      <c r="F78" s="99"/>
      <c r="G78" s="528"/>
      <c r="H78" s="532"/>
      <c r="I78" s="532"/>
      <c r="J78" s="532"/>
      <c r="K78" s="532"/>
      <c r="L78" s="532"/>
      <c r="M78" s="529"/>
      <c r="N78" s="3"/>
      <c r="O78" s="4"/>
    </row>
    <row r="79" spans="1:15" ht="15" customHeight="1">
      <c r="A79" s="494" t="s">
        <v>134</v>
      </c>
      <c r="B79" s="495"/>
      <c r="C79" s="513"/>
      <c r="D79" s="514"/>
      <c r="E79" s="514"/>
      <c r="F79" s="514"/>
      <c r="G79" s="514"/>
      <c r="H79" s="514"/>
      <c r="I79" s="514"/>
      <c r="J79" s="514"/>
      <c r="K79" s="514"/>
      <c r="L79" s="514"/>
      <c r="M79" s="515"/>
      <c r="N79" s="3"/>
      <c r="O79" s="4"/>
    </row>
    <row r="80" spans="1:15" ht="15" customHeight="1">
      <c r="A80" s="494" t="s">
        <v>135</v>
      </c>
      <c r="B80" s="495"/>
      <c r="C80" s="513"/>
      <c r="D80" s="514"/>
      <c r="E80" s="514"/>
      <c r="F80" s="514"/>
      <c r="G80" s="514"/>
      <c r="H80" s="514"/>
      <c r="I80" s="514"/>
      <c r="J80" s="514"/>
      <c r="K80" s="514"/>
      <c r="L80" s="514"/>
      <c r="M80" s="515"/>
      <c r="N80" s="3"/>
      <c r="O80" s="4"/>
    </row>
    <row r="81" spans="1:15" ht="32.25" customHeight="1">
      <c r="A81" s="533" t="s">
        <v>136</v>
      </c>
      <c r="B81" s="534"/>
      <c r="C81" s="535"/>
      <c r="D81" s="536"/>
      <c r="E81" s="536"/>
      <c r="F81" s="536"/>
      <c r="G81" s="536"/>
      <c r="H81" s="536"/>
      <c r="I81" s="536"/>
      <c r="J81" s="536"/>
      <c r="K81" s="536"/>
      <c r="L81" s="536"/>
      <c r="M81" s="537"/>
      <c r="N81" s="3"/>
      <c r="O81" s="4"/>
    </row>
    <row r="82" spans="1:15" ht="15" customHeight="1">
      <c r="A82" s="538" t="s">
        <v>146</v>
      </c>
      <c r="B82" s="539"/>
      <c r="C82" s="47" t="s">
        <v>147</v>
      </c>
      <c r="D82" s="540"/>
      <c r="E82" s="540"/>
      <c r="F82" s="540"/>
      <c r="G82" s="541" t="s">
        <v>162</v>
      </c>
      <c r="H82" s="541"/>
      <c r="I82" s="542"/>
      <c r="J82" s="542"/>
      <c r="K82" s="542"/>
      <c r="L82" s="542"/>
      <c r="M82" s="542"/>
      <c r="N82" s="3"/>
      <c r="O82" s="4"/>
    </row>
    <row r="83" spans="1:15" ht="15" customHeight="1">
      <c r="A83" s="4" t="s">
        <v>93</v>
      </c>
      <c r="B83" s="4"/>
      <c r="C83" s="4"/>
      <c r="D83" s="4"/>
      <c r="E83" s="4"/>
      <c r="F83" s="4"/>
      <c r="G83" s="4"/>
      <c r="H83" s="4"/>
      <c r="I83" s="4"/>
      <c r="J83" s="4"/>
      <c r="K83" s="4"/>
      <c r="L83" s="4"/>
      <c r="M83" s="4"/>
      <c r="N83" s="4"/>
      <c r="O83" s="4"/>
    </row>
    <row r="84" spans="1:15" ht="18" customHeight="1">
      <c r="A84" s="562" t="s">
        <v>137</v>
      </c>
      <c r="B84" s="562"/>
      <c r="C84" s="562"/>
      <c r="D84" s="562"/>
      <c r="E84" s="562"/>
      <c r="F84" s="562"/>
      <c r="G84" s="562"/>
      <c r="H84" s="562"/>
      <c r="I84" s="562"/>
      <c r="J84" s="562"/>
      <c r="K84" s="562"/>
      <c r="L84" s="562"/>
      <c r="M84" s="562"/>
      <c r="N84" s="3"/>
      <c r="O84" s="4"/>
    </row>
    <row r="85" spans="1:15" ht="18" customHeight="1">
      <c r="A85" s="562" t="s">
        <v>143</v>
      </c>
      <c r="B85" s="562"/>
      <c r="C85" s="562"/>
      <c r="D85" s="562"/>
      <c r="E85" s="562"/>
      <c r="F85" s="562"/>
      <c r="G85" s="562"/>
      <c r="H85" s="562"/>
      <c r="I85" s="562"/>
      <c r="J85" s="562"/>
      <c r="K85" s="562"/>
      <c r="L85" s="562"/>
      <c r="M85" s="562"/>
      <c r="N85" s="3"/>
      <c r="O85" s="4"/>
    </row>
    <row r="86" spans="1:15" ht="30" customHeight="1">
      <c r="A86" s="563" t="s">
        <v>144</v>
      </c>
      <c r="B86" s="564"/>
      <c r="C86" s="564"/>
      <c r="D86" s="564"/>
      <c r="E86" s="564"/>
      <c r="F86" s="564"/>
      <c r="G86" s="564"/>
      <c r="H86" s="564"/>
      <c r="I86" s="564"/>
      <c r="J86" s="564"/>
      <c r="K86" s="564"/>
      <c r="L86" s="564"/>
      <c r="M86" s="564"/>
      <c r="N86" s="4"/>
      <c r="O86" s="4"/>
    </row>
    <row r="87" spans="1:15" ht="15" customHeight="1">
      <c r="A87" s="3" t="s">
        <v>139</v>
      </c>
      <c r="B87" s="4"/>
      <c r="C87" s="4"/>
      <c r="D87" s="4"/>
      <c r="E87" s="4"/>
      <c r="F87" s="4"/>
      <c r="G87" s="4"/>
      <c r="H87" s="4"/>
      <c r="I87" s="4"/>
      <c r="J87" s="4"/>
      <c r="K87" s="4"/>
      <c r="L87" s="4"/>
      <c r="M87" s="4"/>
      <c r="N87" s="4"/>
      <c r="O87" s="4"/>
    </row>
    <row r="88" spans="1:15" ht="15" customHeight="1">
      <c r="A88" s="28" t="s">
        <v>163</v>
      </c>
    </row>
    <row r="89" spans="1:15" ht="15" customHeight="1">
      <c r="A89" s="455" t="s">
        <v>160</v>
      </c>
      <c r="B89" s="5" t="s">
        <v>95</v>
      </c>
      <c r="C89" s="501"/>
      <c r="D89" s="502"/>
      <c r="E89" s="503"/>
      <c r="F89" s="504" t="s">
        <v>101</v>
      </c>
      <c r="G89" s="505"/>
      <c r="H89" s="41"/>
      <c r="I89" s="505"/>
      <c r="J89" s="41"/>
      <c r="K89" s="505"/>
      <c r="L89" s="41"/>
      <c r="M89" s="42"/>
    </row>
    <row r="90" spans="1:15" ht="15" customHeight="1">
      <c r="A90" s="456"/>
      <c r="B90" s="46" t="s">
        <v>102</v>
      </c>
      <c r="C90" s="452"/>
      <c r="D90" s="453"/>
      <c r="E90" s="454"/>
      <c r="F90" s="504"/>
      <c r="G90" s="506"/>
      <c r="H90" s="43" t="s">
        <v>103</v>
      </c>
      <c r="I90" s="506"/>
      <c r="J90" s="43" t="s">
        <v>104</v>
      </c>
      <c r="K90" s="506"/>
      <c r="L90" s="44" t="s">
        <v>105</v>
      </c>
      <c r="M90" s="45"/>
    </row>
    <row r="91" spans="1:15" ht="15" customHeight="1">
      <c r="A91" s="456"/>
      <c r="B91" s="480" t="s">
        <v>106</v>
      </c>
      <c r="C91" s="7" t="s">
        <v>154</v>
      </c>
      <c r="D91" s="29"/>
      <c r="E91" s="9" t="s">
        <v>97</v>
      </c>
      <c r="F91" s="29"/>
      <c r="G91" s="8" t="s">
        <v>155</v>
      </c>
      <c r="H91" s="8"/>
      <c r="I91" s="8"/>
      <c r="J91" s="8"/>
      <c r="K91" s="8"/>
      <c r="L91" s="8"/>
      <c r="M91" s="10"/>
    </row>
    <row r="92" spans="1:15" ht="15" customHeight="1">
      <c r="A92" s="456"/>
      <c r="B92" s="481"/>
      <c r="C92" s="31"/>
      <c r="D92" s="97"/>
      <c r="E92" s="30"/>
      <c r="F92" s="98"/>
      <c r="G92" s="450"/>
      <c r="H92" s="450"/>
      <c r="I92" s="450"/>
      <c r="J92" s="450"/>
      <c r="K92" s="450"/>
      <c r="L92" s="450"/>
      <c r="M92" s="451"/>
    </row>
    <row r="93" spans="1:15" ht="15" customHeight="1">
      <c r="A93" s="456"/>
      <c r="B93" s="482"/>
      <c r="C93" s="452"/>
      <c r="D93" s="453"/>
      <c r="E93" s="453"/>
      <c r="F93" s="453"/>
      <c r="G93" s="453"/>
      <c r="H93" s="453"/>
      <c r="I93" s="453"/>
      <c r="J93" s="453"/>
      <c r="K93" s="453"/>
      <c r="L93" s="453"/>
      <c r="M93" s="454"/>
    </row>
    <row r="94" spans="1:15" ht="15" customHeight="1">
      <c r="A94" s="456"/>
      <c r="B94" s="11" t="s">
        <v>95</v>
      </c>
      <c r="C94" s="501"/>
      <c r="D94" s="502"/>
      <c r="E94" s="503"/>
      <c r="F94" s="504" t="s">
        <v>101</v>
      </c>
      <c r="G94" s="505"/>
      <c r="H94" s="41"/>
      <c r="I94" s="505"/>
      <c r="J94" s="41"/>
      <c r="K94" s="505"/>
      <c r="L94" s="41"/>
      <c r="M94" s="42"/>
    </row>
    <row r="95" spans="1:15" ht="15" customHeight="1">
      <c r="A95" s="456"/>
      <c r="B95" s="14" t="s">
        <v>102</v>
      </c>
      <c r="C95" s="452"/>
      <c r="D95" s="453"/>
      <c r="E95" s="454"/>
      <c r="F95" s="504"/>
      <c r="G95" s="506"/>
      <c r="H95" s="43" t="s">
        <v>103</v>
      </c>
      <c r="I95" s="506"/>
      <c r="J95" s="43" t="s">
        <v>104</v>
      </c>
      <c r="K95" s="506"/>
      <c r="L95" s="44" t="s">
        <v>105</v>
      </c>
      <c r="M95" s="45"/>
    </row>
    <row r="96" spans="1:15" ht="15" customHeight="1">
      <c r="A96" s="456"/>
      <c r="B96" s="480" t="s">
        <v>106</v>
      </c>
      <c r="C96" s="7" t="s">
        <v>154</v>
      </c>
      <c r="D96" s="29"/>
      <c r="E96" s="9" t="s">
        <v>97</v>
      </c>
      <c r="F96" s="29"/>
      <c r="G96" s="8" t="s">
        <v>155</v>
      </c>
      <c r="H96" s="8"/>
      <c r="I96" s="8"/>
      <c r="J96" s="8"/>
      <c r="K96" s="8"/>
      <c r="L96" s="8"/>
      <c r="M96" s="10"/>
    </row>
    <row r="97" spans="1:13" ht="15" customHeight="1">
      <c r="A97" s="456"/>
      <c r="B97" s="481"/>
      <c r="C97" s="31"/>
      <c r="D97" s="97"/>
      <c r="E97" s="30"/>
      <c r="F97" s="98"/>
      <c r="G97" s="450"/>
      <c r="H97" s="450"/>
      <c r="I97" s="450"/>
      <c r="J97" s="450"/>
      <c r="K97" s="450"/>
      <c r="L97" s="450"/>
      <c r="M97" s="451"/>
    </row>
    <row r="98" spans="1:13" ht="15" customHeight="1">
      <c r="A98" s="456"/>
      <c r="B98" s="482"/>
      <c r="C98" s="452"/>
      <c r="D98" s="453"/>
      <c r="E98" s="453"/>
      <c r="F98" s="453"/>
      <c r="G98" s="453"/>
      <c r="H98" s="453"/>
      <c r="I98" s="453"/>
      <c r="J98" s="453"/>
      <c r="K98" s="453"/>
      <c r="L98" s="453"/>
      <c r="M98" s="454"/>
    </row>
    <row r="99" spans="1:13" ht="15" customHeight="1">
      <c r="A99" s="456"/>
      <c r="B99" s="11" t="s">
        <v>95</v>
      </c>
      <c r="C99" s="501"/>
      <c r="D99" s="502"/>
      <c r="E99" s="503"/>
      <c r="F99" s="504" t="s">
        <v>101</v>
      </c>
      <c r="G99" s="505"/>
      <c r="H99" s="41"/>
      <c r="I99" s="505"/>
      <c r="J99" s="41"/>
      <c r="K99" s="505"/>
      <c r="L99" s="41"/>
      <c r="M99" s="42"/>
    </row>
    <row r="100" spans="1:13" ht="15" customHeight="1">
      <c r="A100" s="456"/>
      <c r="B100" s="14" t="s">
        <v>102</v>
      </c>
      <c r="C100" s="452"/>
      <c r="D100" s="453"/>
      <c r="E100" s="454"/>
      <c r="F100" s="504"/>
      <c r="G100" s="506"/>
      <c r="H100" s="43" t="s">
        <v>103</v>
      </c>
      <c r="I100" s="506"/>
      <c r="J100" s="43" t="s">
        <v>104</v>
      </c>
      <c r="K100" s="506"/>
      <c r="L100" s="44" t="s">
        <v>105</v>
      </c>
      <c r="M100" s="45"/>
    </row>
    <row r="101" spans="1:13" ht="15" customHeight="1">
      <c r="A101" s="456"/>
      <c r="B101" s="480" t="s">
        <v>106</v>
      </c>
      <c r="C101" s="7" t="s">
        <v>154</v>
      </c>
      <c r="D101" s="29"/>
      <c r="E101" s="9" t="s">
        <v>97</v>
      </c>
      <c r="F101" s="29"/>
      <c r="G101" s="8" t="s">
        <v>155</v>
      </c>
      <c r="H101" s="8"/>
      <c r="I101" s="8"/>
      <c r="J101" s="8"/>
      <c r="K101" s="8"/>
      <c r="L101" s="8"/>
      <c r="M101" s="10"/>
    </row>
    <row r="102" spans="1:13" ht="15" customHeight="1">
      <c r="A102" s="456"/>
      <c r="B102" s="481"/>
      <c r="C102" s="31"/>
      <c r="D102" s="97"/>
      <c r="E102" s="30"/>
      <c r="F102" s="98"/>
      <c r="G102" s="450"/>
      <c r="H102" s="450"/>
      <c r="I102" s="450"/>
      <c r="J102" s="450"/>
      <c r="K102" s="450"/>
      <c r="L102" s="450"/>
      <c r="M102" s="451"/>
    </row>
    <row r="103" spans="1:13" ht="15" customHeight="1">
      <c r="A103" s="456"/>
      <c r="B103" s="482"/>
      <c r="C103" s="452"/>
      <c r="D103" s="453"/>
      <c r="E103" s="453"/>
      <c r="F103" s="453"/>
      <c r="G103" s="453"/>
      <c r="H103" s="453"/>
      <c r="I103" s="453"/>
      <c r="J103" s="453"/>
      <c r="K103" s="453"/>
      <c r="L103" s="453"/>
      <c r="M103" s="454"/>
    </row>
    <row r="104" spans="1:13" ht="15" customHeight="1">
      <c r="A104" s="456"/>
      <c r="B104" s="11" t="s">
        <v>95</v>
      </c>
      <c r="C104" s="501"/>
      <c r="D104" s="502"/>
      <c r="E104" s="503"/>
      <c r="F104" s="504" t="s">
        <v>101</v>
      </c>
      <c r="G104" s="505"/>
      <c r="H104" s="41"/>
      <c r="I104" s="505"/>
      <c r="J104" s="41"/>
      <c r="K104" s="505"/>
      <c r="L104" s="41"/>
      <c r="M104" s="42"/>
    </row>
    <row r="105" spans="1:13" ht="15" customHeight="1">
      <c r="A105" s="456"/>
      <c r="B105" s="14" t="s">
        <v>102</v>
      </c>
      <c r="C105" s="452"/>
      <c r="D105" s="453"/>
      <c r="E105" s="454"/>
      <c r="F105" s="504"/>
      <c r="G105" s="506"/>
      <c r="H105" s="43" t="s">
        <v>103</v>
      </c>
      <c r="I105" s="506"/>
      <c r="J105" s="43" t="s">
        <v>104</v>
      </c>
      <c r="K105" s="506"/>
      <c r="L105" s="44" t="s">
        <v>105</v>
      </c>
      <c r="M105" s="45"/>
    </row>
    <row r="106" spans="1:13" ht="15" customHeight="1">
      <c r="A106" s="456"/>
      <c r="B106" s="480" t="s">
        <v>106</v>
      </c>
      <c r="C106" s="7" t="s">
        <v>154</v>
      </c>
      <c r="D106" s="29"/>
      <c r="E106" s="9" t="s">
        <v>97</v>
      </c>
      <c r="F106" s="29"/>
      <c r="G106" s="8" t="s">
        <v>155</v>
      </c>
      <c r="H106" s="8"/>
      <c r="I106" s="8"/>
      <c r="J106" s="8"/>
      <c r="K106" s="8"/>
      <c r="L106" s="8"/>
      <c r="M106" s="10"/>
    </row>
    <row r="107" spans="1:13" ht="15" customHeight="1">
      <c r="A107" s="456"/>
      <c r="B107" s="481"/>
      <c r="C107" s="31"/>
      <c r="D107" s="97"/>
      <c r="E107" s="30"/>
      <c r="F107" s="98"/>
      <c r="G107" s="450"/>
      <c r="H107" s="450"/>
      <c r="I107" s="450"/>
      <c r="J107" s="450"/>
      <c r="K107" s="450"/>
      <c r="L107" s="450"/>
      <c r="M107" s="451"/>
    </row>
    <row r="108" spans="1:13" ht="15" customHeight="1">
      <c r="A108" s="456"/>
      <c r="B108" s="482"/>
      <c r="C108" s="452"/>
      <c r="D108" s="453"/>
      <c r="E108" s="453"/>
      <c r="F108" s="453"/>
      <c r="G108" s="453"/>
      <c r="H108" s="453"/>
      <c r="I108" s="453"/>
      <c r="J108" s="453"/>
      <c r="K108" s="453"/>
      <c r="L108" s="453"/>
      <c r="M108" s="454"/>
    </row>
    <row r="109" spans="1:13" ht="15" customHeight="1">
      <c r="A109" s="456"/>
      <c r="B109" s="11" t="s">
        <v>95</v>
      </c>
      <c r="C109" s="501"/>
      <c r="D109" s="502"/>
      <c r="E109" s="503"/>
      <c r="F109" s="504" t="s">
        <v>101</v>
      </c>
      <c r="G109" s="505"/>
      <c r="H109" s="41"/>
      <c r="I109" s="505"/>
      <c r="J109" s="41"/>
      <c r="K109" s="505"/>
      <c r="L109" s="41"/>
      <c r="M109" s="42"/>
    </row>
    <row r="110" spans="1:13" ht="15" customHeight="1">
      <c r="A110" s="456"/>
      <c r="B110" s="14" t="s">
        <v>102</v>
      </c>
      <c r="C110" s="452"/>
      <c r="D110" s="453"/>
      <c r="E110" s="454"/>
      <c r="F110" s="504"/>
      <c r="G110" s="506"/>
      <c r="H110" s="43" t="s">
        <v>103</v>
      </c>
      <c r="I110" s="506"/>
      <c r="J110" s="43" t="s">
        <v>104</v>
      </c>
      <c r="K110" s="506"/>
      <c r="L110" s="44" t="s">
        <v>105</v>
      </c>
      <c r="M110" s="45"/>
    </row>
    <row r="111" spans="1:13" ht="15" customHeight="1">
      <c r="A111" s="456"/>
      <c r="B111" s="480" t="s">
        <v>106</v>
      </c>
      <c r="C111" s="7" t="s">
        <v>154</v>
      </c>
      <c r="D111" s="29"/>
      <c r="E111" s="9" t="s">
        <v>97</v>
      </c>
      <c r="F111" s="29"/>
      <c r="G111" s="8" t="s">
        <v>155</v>
      </c>
      <c r="H111" s="8"/>
      <c r="I111" s="8"/>
      <c r="J111" s="8"/>
      <c r="K111" s="8"/>
      <c r="L111" s="8"/>
      <c r="M111" s="10"/>
    </row>
    <row r="112" spans="1:13" ht="15" customHeight="1">
      <c r="A112" s="456"/>
      <c r="B112" s="481"/>
      <c r="C112" s="31"/>
      <c r="D112" s="97"/>
      <c r="E112" s="30"/>
      <c r="F112" s="98"/>
      <c r="G112" s="450"/>
      <c r="H112" s="450"/>
      <c r="I112" s="450"/>
      <c r="J112" s="450"/>
      <c r="K112" s="450"/>
      <c r="L112" s="450"/>
      <c r="M112" s="451"/>
    </row>
    <row r="113" spans="1:13" ht="15" customHeight="1">
      <c r="A113" s="456"/>
      <c r="B113" s="482"/>
      <c r="C113" s="452"/>
      <c r="D113" s="453"/>
      <c r="E113" s="453"/>
      <c r="F113" s="453"/>
      <c r="G113" s="453"/>
      <c r="H113" s="453"/>
      <c r="I113" s="453"/>
      <c r="J113" s="453"/>
      <c r="K113" s="453"/>
      <c r="L113" s="453"/>
      <c r="M113" s="454"/>
    </row>
    <row r="114" spans="1:13" ht="15" customHeight="1">
      <c r="A114" s="456"/>
      <c r="B114" s="11" t="s">
        <v>95</v>
      </c>
      <c r="C114" s="501"/>
      <c r="D114" s="502"/>
      <c r="E114" s="503"/>
      <c r="F114" s="504" t="s">
        <v>101</v>
      </c>
      <c r="G114" s="505"/>
      <c r="H114" s="41"/>
      <c r="I114" s="505"/>
      <c r="J114" s="41"/>
      <c r="K114" s="505"/>
      <c r="L114" s="41"/>
      <c r="M114" s="42"/>
    </row>
    <row r="115" spans="1:13" ht="15" customHeight="1">
      <c r="A115" s="456"/>
      <c r="B115" s="14" t="s">
        <v>102</v>
      </c>
      <c r="C115" s="452"/>
      <c r="D115" s="453"/>
      <c r="E115" s="454"/>
      <c r="F115" s="504"/>
      <c r="G115" s="506"/>
      <c r="H115" s="43" t="s">
        <v>103</v>
      </c>
      <c r="I115" s="506"/>
      <c r="J115" s="43" t="s">
        <v>104</v>
      </c>
      <c r="K115" s="506"/>
      <c r="L115" s="44" t="s">
        <v>105</v>
      </c>
      <c r="M115" s="45"/>
    </row>
    <row r="116" spans="1:13" ht="15" customHeight="1">
      <c r="A116" s="456"/>
      <c r="B116" s="480" t="s">
        <v>106</v>
      </c>
      <c r="C116" s="7" t="s">
        <v>154</v>
      </c>
      <c r="D116" s="29"/>
      <c r="E116" s="9" t="s">
        <v>97</v>
      </c>
      <c r="F116" s="29"/>
      <c r="G116" s="8" t="s">
        <v>155</v>
      </c>
      <c r="H116" s="8"/>
      <c r="I116" s="8"/>
      <c r="J116" s="8"/>
      <c r="K116" s="8"/>
      <c r="L116" s="8"/>
      <c r="M116" s="10"/>
    </row>
    <row r="117" spans="1:13" ht="15" customHeight="1">
      <c r="A117" s="456"/>
      <c r="B117" s="481"/>
      <c r="C117" s="31"/>
      <c r="D117" s="97"/>
      <c r="E117" s="30"/>
      <c r="F117" s="98"/>
      <c r="G117" s="450"/>
      <c r="H117" s="450"/>
      <c r="I117" s="450"/>
      <c r="J117" s="450"/>
      <c r="K117" s="450"/>
      <c r="L117" s="450"/>
      <c r="M117" s="451"/>
    </row>
    <row r="118" spans="1:13" ht="15" customHeight="1">
      <c r="A118" s="457"/>
      <c r="B118" s="482"/>
      <c r="C118" s="452"/>
      <c r="D118" s="453"/>
      <c r="E118" s="453"/>
      <c r="F118" s="453"/>
      <c r="G118" s="453"/>
      <c r="H118" s="453"/>
      <c r="I118" s="453"/>
      <c r="J118" s="453"/>
      <c r="K118" s="453"/>
      <c r="L118" s="453"/>
      <c r="M118" s="454"/>
    </row>
    <row r="119" spans="1:13" ht="5.0999999999999996" customHeight="1"/>
    <row r="120" spans="1:13" ht="15" customHeight="1">
      <c r="A120" s="28" t="s">
        <v>149</v>
      </c>
    </row>
    <row r="121" spans="1:13" ht="15" customHeight="1">
      <c r="A121" s="565" t="s">
        <v>146</v>
      </c>
      <c r="B121" s="566"/>
      <c r="C121" s="47" t="s">
        <v>147</v>
      </c>
      <c r="D121" s="540"/>
      <c r="E121" s="540"/>
      <c r="F121" s="540"/>
      <c r="G121" s="541" t="s">
        <v>162</v>
      </c>
      <c r="H121" s="541"/>
      <c r="I121" s="542"/>
      <c r="J121" s="542"/>
      <c r="K121" s="542"/>
      <c r="L121" s="542"/>
      <c r="M121" s="542"/>
    </row>
    <row r="122" spans="1:13" ht="15" customHeight="1">
      <c r="A122" s="567"/>
      <c r="B122" s="568"/>
      <c r="C122" s="47" t="s">
        <v>147</v>
      </c>
      <c r="D122" s="540"/>
      <c r="E122" s="540"/>
      <c r="F122" s="540"/>
      <c r="G122" s="541" t="s">
        <v>162</v>
      </c>
      <c r="H122" s="541"/>
      <c r="I122" s="542"/>
      <c r="J122" s="542"/>
      <c r="K122" s="542"/>
      <c r="L122" s="542"/>
      <c r="M122" s="542"/>
    </row>
    <row r="123" spans="1:13" ht="15" customHeight="1">
      <c r="A123" s="567"/>
      <c r="B123" s="568"/>
      <c r="C123" s="47" t="s">
        <v>147</v>
      </c>
      <c r="D123" s="540"/>
      <c r="E123" s="540"/>
      <c r="F123" s="540"/>
      <c r="G123" s="541" t="s">
        <v>162</v>
      </c>
      <c r="H123" s="541"/>
      <c r="I123" s="542"/>
      <c r="J123" s="542"/>
      <c r="K123" s="542"/>
      <c r="L123" s="542"/>
      <c r="M123" s="542"/>
    </row>
    <row r="124" spans="1:13" ht="15" customHeight="1">
      <c r="A124" s="567"/>
      <c r="B124" s="568"/>
      <c r="C124" s="47" t="s">
        <v>147</v>
      </c>
      <c r="D124" s="540"/>
      <c r="E124" s="540"/>
      <c r="F124" s="540"/>
      <c r="G124" s="541" t="s">
        <v>162</v>
      </c>
      <c r="H124" s="541"/>
      <c r="I124" s="542"/>
      <c r="J124" s="542"/>
      <c r="K124" s="542"/>
      <c r="L124" s="542"/>
      <c r="M124" s="542"/>
    </row>
    <row r="125" spans="1:13" ht="15" customHeight="1">
      <c r="A125" s="569"/>
      <c r="B125" s="570"/>
      <c r="C125" s="47" t="s">
        <v>147</v>
      </c>
      <c r="D125" s="540"/>
      <c r="E125" s="540"/>
      <c r="F125" s="540"/>
      <c r="G125" s="541" t="s">
        <v>162</v>
      </c>
      <c r="H125" s="541"/>
      <c r="I125" s="542"/>
      <c r="J125" s="542"/>
      <c r="K125" s="542"/>
      <c r="L125" s="542"/>
      <c r="M125" s="542"/>
    </row>
  </sheetData>
  <mergeCells count="231">
    <mergeCell ref="B116:B118"/>
    <mergeCell ref="G117:M117"/>
    <mergeCell ref="C118:M118"/>
    <mergeCell ref="A121:B125"/>
    <mergeCell ref="D121:F121"/>
    <mergeCell ref="G121:H121"/>
    <mergeCell ref="I121:M121"/>
    <mergeCell ref="D122:F122"/>
    <mergeCell ref="G122:H122"/>
    <mergeCell ref="I122:M122"/>
    <mergeCell ref="D125:F125"/>
    <mergeCell ref="G125:H125"/>
    <mergeCell ref="I125:M125"/>
    <mergeCell ref="D123:F123"/>
    <mergeCell ref="G123:H123"/>
    <mergeCell ref="I123:M123"/>
    <mergeCell ref="D124:F124"/>
    <mergeCell ref="G124:H124"/>
    <mergeCell ref="I124:M124"/>
    <mergeCell ref="B111:B113"/>
    <mergeCell ref="G112:M112"/>
    <mergeCell ref="C113:M113"/>
    <mergeCell ref="C114:E114"/>
    <mergeCell ref="F114:F115"/>
    <mergeCell ref="G114:G115"/>
    <mergeCell ref="I114:I115"/>
    <mergeCell ref="K114:K115"/>
    <mergeCell ref="C115:E115"/>
    <mergeCell ref="B106:B108"/>
    <mergeCell ref="G107:M107"/>
    <mergeCell ref="C108:M108"/>
    <mergeCell ref="C109:E109"/>
    <mergeCell ref="F109:F110"/>
    <mergeCell ref="G109:G110"/>
    <mergeCell ref="I109:I110"/>
    <mergeCell ref="K109:K110"/>
    <mergeCell ref="C110:E110"/>
    <mergeCell ref="G99:G100"/>
    <mergeCell ref="I99:I100"/>
    <mergeCell ref="K99:K100"/>
    <mergeCell ref="C100:E100"/>
    <mergeCell ref="B101:B103"/>
    <mergeCell ref="G102:M102"/>
    <mergeCell ref="C103:M103"/>
    <mergeCell ref="C104:E104"/>
    <mergeCell ref="F104:F105"/>
    <mergeCell ref="G104:G105"/>
    <mergeCell ref="I104:I105"/>
    <mergeCell ref="K104:K105"/>
    <mergeCell ref="C105:E105"/>
    <mergeCell ref="A84:M84"/>
    <mergeCell ref="A85:M85"/>
    <mergeCell ref="A86:M86"/>
    <mergeCell ref="A89:A118"/>
    <mergeCell ref="C89:E89"/>
    <mergeCell ref="F89:F90"/>
    <mergeCell ref="G89:G90"/>
    <mergeCell ref="I89:I90"/>
    <mergeCell ref="K89:K90"/>
    <mergeCell ref="C90:E90"/>
    <mergeCell ref="B91:B93"/>
    <mergeCell ref="G92:M92"/>
    <mergeCell ref="C93:M93"/>
    <mergeCell ref="C94:E94"/>
    <mergeCell ref="F94:F95"/>
    <mergeCell ref="G94:G95"/>
    <mergeCell ref="I94:I95"/>
    <mergeCell ref="K94:K95"/>
    <mergeCell ref="C95:E95"/>
    <mergeCell ref="B96:B98"/>
    <mergeCell ref="G97:M97"/>
    <mergeCell ref="C98:M98"/>
    <mergeCell ref="C99:E99"/>
    <mergeCell ref="F99:F100"/>
    <mergeCell ref="A81:B81"/>
    <mergeCell ref="C81:M81"/>
    <mergeCell ref="A82:B82"/>
    <mergeCell ref="D82:F82"/>
    <mergeCell ref="G82:H82"/>
    <mergeCell ref="I82:M82"/>
    <mergeCell ref="H77:I77"/>
    <mergeCell ref="J77:K77"/>
    <mergeCell ref="L77:M77"/>
    <mergeCell ref="A78:B78"/>
    <mergeCell ref="G78:M78"/>
    <mergeCell ref="A79:B79"/>
    <mergeCell ref="C79:M79"/>
    <mergeCell ref="A75:B77"/>
    <mergeCell ref="H75:I75"/>
    <mergeCell ref="J75:K75"/>
    <mergeCell ref="L75:M75"/>
    <mergeCell ref="H76:I76"/>
    <mergeCell ref="J76:K76"/>
    <mergeCell ref="L76:M76"/>
    <mergeCell ref="A80:B80"/>
    <mergeCell ref="C80:M80"/>
    <mergeCell ref="A70:B70"/>
    <mergeCell ref="C70:M70"/>
    <mergeCell ref="A71:B71"/>
    <mergeCell ref="C71:M71"/>
    <mergeCell ref="A72:B74"/>
    <mergeCell ref="H72:I72"/>
    <mergeCell ref="J72:K72"/>
    <mergeCell ref="L72:M72"/>
    <mergeCell ref="H73:I73"/>
    <mergeCell ref="J73:K73"/>
    <mergeCell ref="L73:M73"/>
    <mergeCell ref="C74:E74"/>
    <mergeCell ref="F74:M74"/>
    <mergeCell ref="C65:E65"/>
    <mergeCell ref="B66:B68"/>
    <mergeCell ref="G67:M67"/>
    <mergeCell ref="C68:M68"/>
    <mergeCell ref="A69:G69"/>
    <mergeCell ref="H69:M69"/>
    <mergeCell ref="B61:C63"/>
    <mergeCell ref="D61:E61"/>
    <mergeCell ref="F61:M61"/>
    <mergeCell ref="D62:E63"/>
    <mergeCell ref="A64:A68"/>
    <mergeCell ref="C64:E64"/>
    <mergeCell ref="F64:F65"/>
    <mergeCell ref="G64:G65"/>
    <mergeCell ref="I64:I65"/>
    <mergeCell ref="K64:K65"/>
    <mergeCell ref="A56:A63"/>
    <mergeCell ref="C56:E56"/>
    <mergeCell ref="F56:F57"/>
    <mergeCell ref="G56:G57"/>
    <mergeCell ref="I56:I57"/>
    <mergeCell ref="K56:K57"/>
    <mergeCell ref="C57:E57"/>
    <mergeCell ref="B58:B60"/>
    <mergeCell ref="G59:M59"/>
    <mergeCell ref="C60:M60"/>
    <mergeCell ref="A48:M48"/>
    <mergeCell ref="A49:A55"/>
    <mergeCell ref="C49:M49"/>
    <mergeCell ref="C50:M50"/>
    <mergeCell ref="B51:B53"/>
    <mergeCell ref="G52:M52"/>
    <mergeCell ref="C53:M53"/>
    <mergeCell ref="C55:M55"/>
    <mergeCell ref="C54:M54"/>
    <mergeCell ref="A46:B46"/>
    <mergeCell ref="C46:M46"/>
    <mergeCell ref="A47:B47"/>
    <mergeCell ref="D47:F47"/>
    <mergeCell ref="G47:H47"/>
    <mergeCell ref="I47:M47"/>
    <mergeCell ref="L42:M42"/>
    <mergeCell ref="A43:B43"/>
    <mergeCell ref="G43:M43"/>
    <mergeCell ref="A44:B44"/>
    <mergeCell ref="C44:M44"/>
    <mergeCell ref="A45:B45"/>
    <mergeCell ref="C45:M45"/>
    <mergeCell ref="A40:B42"/>
    <mergeCell ref="H40:I40"/>
    <mergeCell ref="J40:K40"/>
    <mergeCell ref="L40:M40"/>
    <mergeCell ref="H41:I41"/>
    <mergeCell ref="J41:K41"/>
    <mergeCell ref="L41:M41"/>
    <mergeCell ref="H42:I42"/>
    <mergeCell ref="J42:K42"/>
    <mergeCell ref="A36:B36"/>
    <mergeCell ref="C36:M36"/>
    <mergeCell ref="A37:B39"/>
    <mergeCell ref="H37:I37"/>
    <mergeCell ref="J37:K37"/>
    <mergeCell ref="L37:M37"/>
    <mergeCell ref="H38:I38"/>
    <mergeCell ref="J38:K38"/>
    <mergeCell ref="L38:M38"/>
    <mergeCell ref="C39:E39"/>
    <mergeCell ref="F39:M39"/>
    <mergeCell ref="C32:D32"/>
    <mergeCell ref="E32:F32"/>
    <mergeCell ref="C33:D33"/>
    <mergeCell ref="E33:F33"/>
    <mergeCell ref="A34:M34"/>
    <mergeCell ref="A35:B35"/>
    <mergeCell ref="C35:M35"/>
    <mergeCell ref="A27:M27"/>
    <mergeCell ref="A28:B29"/>
    <mergeCell ref="C28:D28"/>
    <mergeCell ref="E28:F28"/>
    <mergeCell ref="A30:B30"/>
    <mergeCell ref="A31:B31"/>
    <mergeCell ref="C22:E22"/>
    <mergeCell ref="B23:B25"/>
    <mergeCell ref="G24:M24"/>
    <mergeCell ref="C25:M25"/>
    <mergeCell ref="A26:G26"/>
    <mergeCell ref="H26:M26"/>
    <mergeCell ref="B18:C20"/>
    <mergeCell ref="D18:E18"/>
    <mergeCell ref="F18:M18"/>
    <mergeCell ref="D19:E20"/>
    <mergeCell ref="A21:A25"/>
    <mergeCell ref="C21:E21"/>
    <mergeCell ref="F21:F22"/>
    <mergeCell ref="G21:G22"/>
    <mergeCell ref="I21:I22"/>
    <mergeCell ref="K21:K22"/>
    <mergeCell ref="A13:A20"/>
    <mergeCell ref="C13:E13"/>
    <mergeCell ref="F13:F14"/>
    <mergeCell ref="G13:G14"/>
    <mergeCell ref="I13:I14"/>
    <mergeCell ref="K13:K14"/>
    <mergeCell ref="C14:E14"/>
    <mergeCell ref="B15:B17"/>
    <mergeCell ref="A3:D3"/>
    <mergeCell ref="A4:D5"/>
    <mergeCell ref="E4:G5"/>
    <mergeCell ref="H4:M5"/>
    <mergeCell ref="G16:M16"/>
    <mergeCell ref="C17:M17"/>
    <mergeCell ref="A6:A12"/>
    <mergeCell ref="C6:M6"/>
    <mergeCell ref="C7:M7"/>
    <mergeCell ref="B8:B10"/>
    <mergeCell ref="G9:M9"/>
    <mergeCell ref="C10:M10"/>
    <mergeCell ref="C12:M12"/>
    <mergeCell ref="C11:M11"/>
    <mergeCell ref="E3:F3"/>
    <mergeCell ref="H3:K3"/>
    <mergeCell ref="L3:M3"/>
  </mergeCells>
  <phoneticPr fontId="3"/>
  <dataValidations count="8">
    <dataValidation type="list" allowBlank="1" showInputMessage="1" showErrorMessage="1" sqref="E4:G5" xr:uid="{DC1D2849-E2D1-444F-8C58-C741D1D172DB}">
      <formula1>"〇"</formula1>
    </dataValidation>
    <dataValidation type="list" allowBlank="1" showInputMessage="1" showErrorMessage="1" sqref="D112 D9 D24 D16 D92 D97 D102 D107 D117 D52 D67 D59" xr:uid="{920DEE75-13FC-4B09-A164-37A80DFCE9C0}">
      <formula1>"都,道,府,県"</formula1>
    </dataValidation>
    <dataValidation type="list" allowBlank="1" showInputMessage="1" showErrorMessage="1" sqref="F112 F9 F24 F16 F92 F97 F102 F107 F117 F52 F67 F59" xr:uid="{BDE025FF-6EC3-406E-86D6-7BE940B0875A}">
      <formula1>"市,郡,区"</formula1>
    </dataValidation>
    <dataValidation imeMode="fullKatakana" allowBlank="1" showInputMessage="1" showErrorMessage="1" sqref="C6:M6 C13:E13 C21:E21 C89:E89 C94:E94 C99:E99 C104:E104 C109:E109 C114:E114 C49:M49 C56:E56 C64:E64" xr:uid="{3410806B-B594-445D-8A42-A7AD1B409D6C}"/>
    <dataValidation imeMode="disabled" allowBlank="1" showInputMessage="1" showErrorMessage="1" sqref="D8 F8 D15 F15 D51 F51 D58 F58" xr:uid="{A6A409A6-818B-470D-B30F-D87C1E0BD86A}"/>
    <dataValidation type="whole" imeMode="disabled" operator="greaterThanOrEqual" allowBlank="1" showInputMessage="1" showErrorMessage="1" sqref="G13:G14 I13:I14 K13:K14 G21:G22 I21:I22 K21:K22 G89:G90 I89:I90 K89:K90 G94:G95 I94:I95 K94:K95 G99:G100 I99:I100 K99:K100 G104:G105 I104:I105 K104:K105 G109:G110 I109:I110 K109:K110 G114:G115 I114:I115 K114:K115 G56:G57 I56:I57 K56:K57 G64:G65 I64:I65 K64:K65" xr:uid="{6BA95E95-73CD-4C1F-86C8-2B737218D818}">
      <formula1>0</formula1>
    </dataValidation>
    <dataValidation type="list" allowBlank="1" showInputMessage="1" showErrorMessage="1" sqref="C38:M38 D43 C73:M73 D78 F43 F78" xr:uid="{C8457F42-046D-4896-B1F4-CE446477EBAF}">
      <formula1>"○"</formula1>
    </dataValidation>
    <dataValidation type="whole" operator="greaterThanOrEqual" allowBlank="1" showInputMessage="1" showErrorMessage="1" sqref="C35:M35 C36 C43:F43 C70:M70 C71 C78:F78" xr:uid="{0C2FA19E-6517-4E69-8819-576DC5B80547}">
      <formula1>0</formula1>
    </dataValidation>
  </dataValidations>
  <printOptions horizontalCentered="1"/>
  <pageMargins left="0.39370078740157483" right="0.39370078740157483" top="0.39370078740157483" bottom="0.19685039370078741" header="0.51181102362204722" footer="0.43307086614173229"/>
  <pageSetup paperSize="9" scale="93" fitToWidth="0" fitToHeight="0" orientation="portrait" r:id="rId1"/>
  <headerFooter alignWithMargins="0"/>
  <rowBreaks count="2" manualBreakCount="2">
    <brk id="47" max="12" man="1"/>
    <brk id="86" max="12"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1031BA4A-1A8E-4222-9337-EB2EEB876AB5}">
          <x14:formula1>
            <xm:f>Sheet1!$A$31</xm:f>
          </x14:formula1>
          <xm:sqref>G3 L3:M3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9127AE-F63A-404C-978F-D873AA63EF60}">
  <sheetPr codeName="Sheet25"/>
  <dimension ref="A1:O78"/>
  <sheetViews>
    <sheetView showGridLines="0" view="pageBreakPreview" zoomScaleNormal="100" zoomScaleSheetLayoutView="100" workbookViewId="0">
      <selection activeCell="C41" sqref="C41:M41"/>
    </sheetView>
  </sheetViews>
  <sheetFormatPr defaultColWidth="3.875" defaultRowHeight="13.5"/>
  <cols>
    <col min="1" max="1" width="5.625" style="2" customWidth="1"/>
    <col min="2" max="7" width="8.625" style="2" customWidth="1"/>
    <col min="8" max="13" width="4.625" style="2" customWidth="1"/>
    <col min="14" max="16384" width="3.875" style="2"/>
  </cols>
  <sheetData>
    <row r="1" spans="1:15" ht="15" customHeight="1">
      <c r="A1" s="87" t="s">
        <v>164</v>
      </c>
      <c r="B1" s="4"/>
      <c r="C1" s="4"/>
      <c r="D1" s="4"/>
      <c r="E1" s="4"/>
      <c r="F1" s="4"/>
      <c r="G1" s="4"/>
      <c r="H1" s="4"/>
      <c r="I1" s="4"/>
      <c r="J1" s="4"/>
      <c r="K1" s="4"/>
      <c r="L1" s="4"/>
      <c r="M1" s="4"/>
      <c r="N1" s="4"/>
      <c r="O1" s="4"/>
    </row>
    <row r="2" spans="1:15" ht="15" customHeight="1">
      <c r="A2" s="48"/>
      <c r="B2" s="48"/>
      <c r="C2" s="48"/>
      <c r="D2" s="48"/>
      <c r="E2" s="52"/>
      <c r="F2" s="52"/>
      <c r="G2" s="51"/>
      <c r="H2" s="53"/>
      <c r="I2" s="53"/>
      <c r="J2" s="53"/>
      <c r="K2" s="53"/>
      <c r="L2" s="49"/>
      <c r="M2" s="49"/>
      <c r="N2" s="3"/>
      <c r="O2" s="4"/>
    </row>
    <row r="3" spans="1:15" ht="15" customHeight="1">
      <c r="A3" s="455" t="s">
        <v>94</v>
      </c>
      <c r="B3" s="5" t="s">
        <v>95</v>
      </c>
      <c r="C3" s="555"/>
      <c r="D3" s="459"/>
      <c r="E3" s="459"/>
      <c r="F3" s="459"/>
      <c r="G3" s="459"/>
      <c r="H3" s="459"/>
      <c r="I3" s="459"/>
      <c r="J3" s="459"/>
      <c r="K3" s="459"/>
      <c r="L3" s="459"/>
      <c r="M3" s="460"/>
      <c r="N3" s="4"/>
      <c r="O3" s="4"/>
    </row>
    <row r="4" spans="1:15" ht="15" customHeight="1">
      <c r="A4" s="456"/>
      <c r="B4" s="6" t="s">
        <v>96</v>
      </c>
      <c r="C4" s="556"/>
      <c r="D4" s="462"/>
      <c r="E4" s="462"/>
      <c r="F4" s="462"/>
      <c r="G4" s="462"/>
      <c r="H4" s="462"/>
      <c r="I4" s="462"/>
      <c r="J4" s="462"/>
      <c r="K4" s="462"/>
      <c r="L4" s="462"/>
      <c r="M4" s="463"/>
      <c r="N4" s="4"/>
      <c r="O4" s="4"/>
    </row>
    <row r="5" spans="1:15" ht="15" customHeight="1">
      <c r="A5" s="456"/>
      <c r="B5" s="464" t="s">
        <v>92</v>
      </c>
      <c r="C5" s="7" t="s">
        <v>154</v>
      </c>
      <c r="D5" s="40"/>
      <c r="E5" s="9" t="s">
        <v>97</v>
      </c>
      <c r="F5" s="40"/>
      <c r="G5" s="8" t="s">
        <v>155</v>
      </c>
      <c r="H5" s="8"/>
      <c r="I5" s="8"/>
      <c r="J5" s="8"/>
      <c r="K5" s="8"/>
      <c r="L5" s="8"/>
      <c r="M5" s="10"/>
      <c r="N5" s="4"/>
      <c r="O5" s="4"/>
    </row>
    <row r="6" spans="1:15" ht="15" customHeight="1">
      <c r="A6" s="456"/>
      <c r="B6" s="465"/>
      <c r="C6" s="31"/>
      <c r="D6" s="97" t="s">
        <v>168</v>
      </c>
      <c r="E6" s="30"/>
      <c r="F6" s="98" t="s">
        <v>169</v>
      </c>
      <c r="G6" s="450"/>
      <c r="H6" s="450"/>
      <c r="I6" s="450"/>
      <c r="J6" s="450"/>
      <c r="K6" s="450"/>
      <c r="L6" s="450"/>
      <c r="M6" s="451"/>
      <c r="N6" s="4"/>
      <c r="O6" s="4"/>
    </row>
    <row r="7" spans="1:15" ht="15" customHeight="1">
      <c r="A7" s="456"/>
      <c r="B7" s="466"/>
      <c r="C7" s="452"/>
      <c r="D7" s="453"/>
      <c r="E7" s="453"/>
      <c r="F7" s="453"/>
      <c r="G7" s="453"/>
      <c r="H7" s="453"/>
      <c r="I7" s="453"/>
      <c r="J7" s="453"/>
      <c r="K7" s="453"/>
      <c r="L7" s="453"/>
      <c r="M7" s="454"/>
      <c r="N7" s="4"/>
      <c r="O7" s="4"/>
    </row>
    <row r="8" spans="1:15" ht="15" customHeight="1">
      <c r="A8" s="456"/>
      <c r="B8" s="86" t="s">
        <v>98</v>
      </c>
      <c r="C8" s="470"/>
      <c r="D8" s="471"/>
      <c r="E8" s="471"/>
      <c r="F8" s="471"/>
      <c r="G8" s="471"/>
      <c r="H8" s="471"/>
      <c r="I8" s="471"/>
      <c r="J8" s="471"/>
      <c r="K8" s="471"/>
      <c r="L8" s="471"/>
      <c r="M8" s="472"/>
      <c r="N8" s="4"/>
      <c r="O8" s="4"/>
    </row>
    <row r="9" spans="1:15" ht="15" customHeight="1">
      <c r="A9" s="457"/>
      <c r="B9" s="13" t="s">
        <v>99</v>
      </c>
      <c r="C9" s="467"/>
      <c r="D9" s="468"/>
      <c r="E9" s="468"/>
      <c r="F9" s="468"/>
      <c r="G9" s="468"/>
      <c r="H9" s="468"/>
      <c r="I9" s="468"/>
      <c r="J9" s="468"/>
      <c r="K9" s="468"/>
      <c r="L9" s="468"/>
      <c r="M9" s="469"/>
      <c r="N9" s="4"/>
      <c r="O9" s="4"/>
    </row>
    <row r="10" spans="1:15" ht="15" customHeight="1">
      <c r="A10" s="455" t="s">
        <v>100</v>
      </c>
      <c r="B10" s="11" t="s">
        <v>95</v>
      </c>
      <c r="C10" s="501"/>
      <c r="D10" s="502"/>
      <c r="E10" s="503"/>
      <c r="F10" s="504" t="s">
        <v>101</v>
      </c>
      <c r="G10" s="505"/>
      <c r="H10" s="41"/>
      <c r="I10" s="505"/>
      <c r="J10" s="41"/>
      <c r="K10" s="505"/>
      <c r="L10" s="41"/>
      <c r="M10" s="42"/>
      <c r="N10" s="4"/>
      <c r="O10" s="4"/>
    </row>
    <row r="11" spans="1:15" ht="15" customHeight="1">
      <c r="A11" s="456"/>
      <c r="B11" s="14" t="s">
        <v>102</v>
      </c>
      <c r="C11" s="452"/>
      <c r="D11" s="453"/>
      <c r="E11" s="454"/>
      <c r="F11" s="504"/>
      <c r="G11" s="506"/>
      <c r="H11" s="43" t="s">
        <v>103</v>
      </c>
      <c r="I11" s="506"/>
      <c r="J11" s="43" t="s">
        <v>104</v>
      </c>
      <c r="K11" s="506"/>
      <c r="L11" s="44" t="s">
        <v>105</v>
      </c>
      <c r="M11" s="45"/>
      <c r="N11" s="4"/>
      <c r="O11" s="4"/>
    </row>
    <row r="12" spans="1:15" ht="15" customHeight="1">
      <c r="A12" s="456"/>
      <c r="B12" s="480" t="s">
        <v>106</v>
      </c>
      <c r="C12" s="7" t="s">
        <v>154</v>
      </c>
      <c r="D12" s="40"/>
      <c r="E12" s="9" t="s">
        <v>97</v>
      </c>
      <c r="F12" s="40"/>
      <c r="G12" s="8" t="s">
        <v>155</v>
      </c>
      <c r="H12" s="8"/>
      <c r="I12" s="8"/>
      <c r="J12" s="8"/>
      <c r="K12" s="8"/>
      <c r="L12" s="8"/>
      <c r="M12" s="10"/>
      <c r="N12" s="4"/>
      <c r="O12" s="4"/>
    </row>
    <row r="13" spans="1:15" ht="15" customHeight="1">
      <c r="A13" s="456"/>
      <c r="B13" s="481"/>
      <c r="C13" s="31"/>
      <c r="D13" s="97" t="s">
        <v>168</v>
      </c>
      <c r="E13" s="30"/>
      <c r="F13" s="98" t="s">
        <v>169</v>
      </c>
      <c r="G13" s="450"/>
      <c r="H13" s="450"/>
      <c r="I13" s="450"/>
      <c r="J13" s="450"/>
      <c r="K13" s="450"/>
      <c r="L13" s="450"/>
      <c r="M13" s="451"/>
      <c r="N13" s="4"/>
      <c r="O13" s="4"/>
    </row>
    <row r="14" spans="1:15" ht="15" customHeight="1">
      <c r="A14" s="456"/>
      <c r="B14" s="482"/>
      <c r="C14" s="452"/>
      <c r="D14" s="453"/>
      <c r="E14" s="453"/>
      <c r="F14" s="453"/>
      <c r="G14" s="453"/>
      <c r="H14" s="453"/>
      <c r="I14" s="453"/>
      <c r="J14" s="453"/>
      <c r="K14" s="453"/>
      <c r="L14" s="453"/>
      <c r="M14" s="454"/>
      <c r="N14" s="4"/>
      <c r="O14" s="4"/>
    </row>
    <row r="15" spans="1:15" ht="15" customHeight="1">
      <c r="A15" s="507"/>
      <c r="B15" s="488" t="s">
        <v>107</v>
      </c>
      <c r="C15" s="489"/>
      <c r="D15" s="494" t="s">
        <v>108</v>
      </c>
      <c r="E15" s="495"/>
      <c r="F15" s="468"/>
      <c r="G15" s="468"/>
      <c r="H15" s="496"/>
      <c r="I15" s="496"/>
      <c r="J15" s="496"/>
      <c r="K15" s="468"/>
      <c r="L15" s="468"/>
      <c r="M15" s="469"/>
      <c r="N15" s="4"/>
      <c r="O15" s="4"/>
    </row>
    <row r="16" spans="1:15" ht="15" customHeight="1">
      <c r="A16" s="507"/>
      <c r="B16" s="490"/>
      <c r="C16" s="491"/>
      <c r="D16" s="497" t="s">
        <v>109</v>
      </c>
      <c r="E16" s="498"/>
      <c r="F16" s="32"/>
      <c r="G16" s="32"/>
      <c r="H16" s="32"/>
      <c r="I16" s="32"/>
      <c r="J16" s="32"/>
      <c r="K16" s="32"/>
      <c r="L16" s="32"/>
      <c r="M16" s="33"/>
      <c r="N16" s="4"/>
      <c r="O16" s="4"/>
    </row>
    <row r="17" spans="1:15" ht="15" customHeight="1">
      <c r="A17" s="508"/>
      <c r="B17" s="492"/>
      <c r="C17" s="493"/>
      <c r="D17" s="499"/>
      <c r="E17" s="500"/>
      <c r="F17" s="34"/>
      <c r="G17" s="34"/>
      <c r="H17" s="34"/>
      <c r="I17" s="34"/>
      <c r="J17" s="34"/>
      <c r="K17" s="34"/>
      <c r="L17" s="34"/>
      <c r="M17" s="35"/>
      <c r="N17" s="4"/>
      <c r="O17" s="4"/>
    </row>
    <row r="18" spans="1:15" ht="15" customHeight="1">
      <c r="A18" s="455" t="s">
        <v>160</v>
      </c>
      <c r="B18" s="11" t="s">
        <v>95</v>
      </c>
      <c r="C18" s="501"/>
      <c r="D18" s="502"/>
      <c r="E18" s="503"/>
      <c r="F18" s="504" t="s">
        <v>101</v>
      </c>
      <c r="G18" s="505"/>
      <c r="H18" s="41"/>
      <c r="I18" s="505"/>
      <c r="J18" s="41"/>
      <c r="K18" s="505"/>
      <c r="L18" s="41"/>
      <c r="M18" s="42"/>
      <c r="N18" s="4"/>
      <c r="O18" s="4"/>
    </row>
    <row r="19" spans="1:15" ht="15" customHeight="1">
      <c r="A19" s="456"/>
      <c r="B19" s="14" t="s">
        <v>102</v>
      </c>
      <c r="C19" s="452"/>
      <c r="D19" s="453"/>
      <c r="E19" s="454"/>
      <c r="F19" s="504"/>
      <c r="G19" s="506"/>
      <c r="H19" s="43" t="s">
        <v>103</v>
      </c>
      <c r="I19" s="506"/>
      <c r="J19" s="43" t="s">
        <v>104</v>
      </c>
      <c r="K19" s="506"/>
      <c r="L19" s="44" t="s">
        <v>105</v>
      </c>
      <c r="M19" s="45"/>
      <c r="N19" s="4"/>
      <c r="O19" s="4"/>
    </row>
    <row r="20" spans="1:15" ht="15" customHeight="1">
      <c r="A20" s="456"/>
      <c r="B20" s="480" t="s">
        <v>106</v>
      </c>
      <c r="C20" s="7" t="s">
        <v>154</v>
      </c>
      <c r="D20" s="29"/>
      <c r="E20" s="9" t="s">
        <v>97</v>
      </c>
      <c r="F20" s="29"/>
      <c r="G20" s="8" t="s">
        <v>155</v>
      </c>
      <c r="H20" s="8"/>
      <c r="I20" s="8"/>
      <c r="J20" s="8"/>
      <c r="K20" s="8"/>
      <c r="L20" s="8"/>
      <c r="M20" s="10"/>
      <c r="N20" s="4"/>
      <c r="O20" s="4"/>
    </row>
    <row r="21" spans="1:15" ht="15" customHeight="1">
      <c r="A21" s="456"/>
      <c r="B21" s="481"/>
      <c r="C21" s="31"/>
      <c r="D21" s="97" t="s">
        <v>168</v>
      </c>
      <c r="E21" s="30"/>
      <c r="F21" s="98" t="s">
        <v>169</v>
      </c>
      <c r="G21" s="450"/>
      <c r="H21" s="450"/>
      <c r="I21" s="450"/>
      <c r="J21" s="450"/>
      <c r="K21" s="450"/>
      <c r="L21" s="450"/>
      <c r="M21" s="451"/>
      <c r="N21" s="4"/>
      <c r="O21" s="4"/>
    </row>
    <row r="22" spans="1:15" ht="15" customHeight="1">
      <c r="A22" s="456"/>
      <c r="B22" s="482"/>
      <c r="C22" s="452"/>
      <c r="D22" s="453"/>
      <c r="E22" s="453"/>
      <c r="F22" s="453"/>
      <c r="G22" s="453"/>
      <c r="H22" s="453"/>
      <c r="I22" s="453"/>
      <c r="J22" s="453"/>
      <c r="K22" s="453"/>
      <c r="L22" s="453"/>
      <c r="M22" s="454"/>
      <c r="N22" s="4"/>
      <c r="O22" s="4"/>
    </row>
    <row r="23" spans="1:15" ht="15" customHeight="1">
      <c r="A23" s="475" t="s">
        <v>110</v>
      </c>
      <c r="B23" s="476"/>
      <c r="C23" s="476"/>
      <c r="D23" s="483"/>
      <c r="E23" s="483"/>
      <c r="F23" s="474"/>
      <c r="G23" s="484"/>
      <c r="H23" s="485" t="s">
        <v>111</v>
      </c>
      <c r="I23" s="486"/>
      <c r="J23" s="486"/>
      <c r="K23" s="486"/>
      <c r="L23" s="486"/>
      <c r="M23" s="487"/>
      <c r="N23" s="3"/>
      <c r="O23" s="4"/>
    </row>
    <row r="24" spans="1:15" ht="15" hidden="1" customHeight="1">
      <c r="A24" s="510" t="s">
        <v>112</v>
      </c>
      <c r="B24" s="511"/>
      <c r="C24" s="511"/>
      <c r="D24" s="511"/>
      <c r="E24" s="511"/>
      <c r="F24" s="511"/>
      <c r="G24" s="511"/>
      <c r="H24" s="511"/>
      <c r="I24" s="511"/>
      <c r="J24" s="511"/>
      <c r="K24" s="511"/>
      <c r="L24" s="511"/>
      <c r="M24" s="512"/>
      <c r="N24" s="4"/>
      <c r="O24" s="4"/>
    </row>
    <row r="25" spans="1:15" ht="15" hidden="1" customHeight="1">
      <c r="A25" s="497" t="s">
        <v>113</v>
      </c>
      <c r="B25" s="516"/>
      <c r="C25" s="504" t="s">
        <v>114</v>
      </c>
      <c r="D25" s="504"/>
      <c r="E25" s="480" t="s">
        <v>115</v>
      </c>
      <c r="F25" s="464"/>
      <c r="G25" s="9"/>
      <c r="H25" s="9"/>
      <c r="I25" s="9"/>
      <c r="J25" s="9"/>
      <c r="K25" s="9"/>
      <c r="L25" s="9"/>
      <c r="M25" s="19"/>
      <c r="N25" s="4"/>
      <c r="O25" s="4"/>
    </row>
    <row r="26" spans="1:15" ht="15" hidden="1" customHeight="1">
      <c r="A26" s="517"/>
      <c r="B26" s="518"/>
      <c r="C26" s="12" t="s">
        <v>116</v>
      </c>
      <c r="D26" s="12" t="s">
        <v>117</v>
      </c>
      <c r="E26" s="12" t="s">
        <v>116</v>
      </c>
      <c r="F26" s="12" t="s">
        <v>117</v>
      </c>
      <c r="G26" s="4"/>
      <c r="H26" s="4"/>
      <c r="I26" s="4"/>
      <c r="J26" s="4"/>
      <c r="K26" s="4"/>
      <c r="L26" s="4"/>
      <c r="M26" s="20"/>
      <c r="N26" s="4"/>
      <c r="O26" s="4"/>
    </row>
    <row r="27" spans="1:15" ht="15" hidden="1" customHeight="1">
      <c r="A27" s="480" t="s">
        <v>150</v>
      </c>
      <c r="B27" s="519"/>
      <c r="C27" s="12"/>
      <c r="D27" s="12"/>
      <c r="E27" s="12"/>
      <c r="F27" s="12"/>
      <c r="G27" s="4"/>
      <c r="H27" s="4"/>
      <c r="I27" s="4"/>
      <c r="J27" s="4"/>
      <c r="K27" s="4"/>
      <c r="L27" s="4"/>
      <c r="M27" s="20"/>
      <c r="N27" s="4"/>
      <c r="O27" s="4"/>
    </row>
    <row r="28" spans="1:15" ht="15" hidden="1" customHeight="1">
      <c r="A28" s="482" t="s">
        <v>151</v>
      </c>
      <c r="B28" s="520"/>
      <c r="C28" s="12"/>
      <c r="D28" s="12"/>
      <c r="E28" s="12"/>
      <c r="F28" s="12"/>
      <c r="G28" s="4"/>
      <c r="H28" s="4"/>
      <c r="I28" s="4"/>
      <c r="J28" s="4"/>
      <c r="K28" s="4"/>
      <c r="L28" s="4"/>
      <c r="M28" s="20"/>
      <c r="N28" s="4"/>
      <c r="O28" s="4"/>
    </row>
    <row r="29" spans="1:15" ht="15" hidden="1" customHeight="1">
      <c r="A29" s="13" t="s">
        <v>152</v>
      </c>
      <c r="B29" s="21"/>
      <c r="C29" s="504"/>
      <c r="D29" s="504"/>
      <c r="E29" s="504"/>
      <c r="F29" s="504"/>
      <c r="G29" s="4"/>
      <c r="H29" s="4"/>
      <c r="I29" s="4"/>
      <c r="J29" s="4"/>
      <c r="K29" s="4"/>
      <c r="L29" s="4"/>
      <c r="M29" s="20"/>
      <c r="N29" s="4"/>
      <c r="O29" s="4"/>
    </row>
    <row r="30" spans="1:15" ht="15" hidden="1" customHeight="1">
      <c r="A30" s="13" t="s">
        <v>153</v>
      </c>
      <c r="B30" s="21"/>
      <c r="C30" s="509"/>
      <c r="D30" s="509"/>
      <c r="E30" s="509"/>
      <c r="F30" s="509"/>
      <c r="G30" s="15"/>
      <c r="H30" s="15"/>
      <c r="I30" s="15"/>
      <c r="J30" s="15"/>
      <c r="K30" s="15"/>
      <c r="L30" s="15"/>
      <c r="M30" s="16"/>
      <c r="N30" s="3"/>
      <c r="O30" s="4"/>
    </row>
    <row r="31" spans="1:15" ht="15" customHeight="1">
      <c r="A31" s="510" t="s">
        <v>118</v>
      </c>
      <c r="B31" s="511"/>
      <c r="C31" s="511"/>
      <c r="D31" s="511"/>
      <c r="E31" s="511"/>
      <c r="F31" s="511"/>
      <c r="G31" s="511"/>
      <c r="H31" s="511"/>
      <c r="I31" s="511"/>
      <c r="J31" s="511"/>
      <c r="K31" s="511"/>
      <c r="L31" s="511"/>
      <c r="M31" s="512"/>
      <c r="N31" s="3"/>
      <c r="O31" s="4"/>
    </row>
    <row r="32" spans="1:15" ht="15" customHeight="1">
      <c r="A32" s="571" t="s">
        <v>165</v>
      </c>
      <c r="B32" s="572"/>
      <c r="C32" s="13" t="s">
        <v>141</v>
      </c>
      <c r="D32" s="99"/>
      <c r="E32" s="13" t="s">
        <v>142</v>
      </c>
      <c r="F32" s="99"/>
      <c r="G32" s="17"/>
      <c r="H32" s="17"/>
      <c r="I32" s="17"/>
      <c r="J32" s="17"/>
      <c r="K32" s="17"/>
      <c r="L32" s="17"/>
      <c r="M32" s="18"/>
      <c r="N32" s="3"/>
      <c r="O32" s="4"/>
    </row>
    <row r="33" spans="1:15" ht="15" customHeight="1">
      <c r="A33" s="497" t="s">
        <v>119</v>
      </c>
      <c r="B33" s="516"/>
      <c r="C33" s="2" t="s">
        <v>4</v>
      </c>
      <c r="D33" s="12" t="s">
        <v>120</v>
      </c>
      <c r="E33" s="12" t="s">
        <v>121</v>
      </c>
      <c r="F33" s="12" t="s">
        <v>122</v>
      </c>
      <c r="G33" s="12" t="s">
        <v>123</v>
      </c>
      <c r="H33" s="528" t="s">
        <v>124</v>
      </c>
      <c r="I33" s="529"/>
      <c r="J33" s="528" t="s">
        <v>125</v>
      </c>
      <c r="K33" s="529"/>
      <c r="L33" s="528" t="s">
        <v>126</v>
      </c>
      <c r="M33" s="529"/>
      <c r="N33" s="4"/>
      <c r="O33" s="4"/>
    </row>
    <row r="34" spans="1:15" ht="15" customHeight="1">
      <c r="A34" s="526"/>
      <c r="B34" s="527"/>
      <c r="C34" s="100"/>
      <c r="D34" s="100"/>
      <c r="E34" s="100"/>
      <c r="F34" s="100"/>
      <c r="G34" s="100"/>
      <c r="H34" s="530"/>
      <c r="I34" s="531"/>
      <c r="J34" s="530"/>
      <c r="K34" s="531"/>
      <c r="L34" s="530"/>
      <c r="M34" s="531"/>
      <c r="N34" s="4"/>
      <c r="O34" s="4"/>
    </row>
    <row r="35" spans="1:15" ht="15" customHeight="1">
      <c r="A35" s="517"/>
      <c r="B35" s="518"/>
      <c r="C35" s="528" t="s">
        <v>127</v>
      </c>
      <c r="D35" s="532"/>
      <c r="E35" s="529"/>
      <c r="F35" s="467"/>
      <c r="G35" s="468"/>
      <c r="H35" s="468"/>
      <c r="I35" s="468"/>
      <c r="J35" s="468"/>
      <c r="K35" s="468"/>
      <c r="L35" s="468"/>
      <c r="M35" s="469"/>
      <c r="N35" s="4"/>
      <c r="O35" s="4"/>
    </row>
    <row r="36" spans="1:15" ht="15" customHeight="1">
      <c r="A36" s="545" t="s">
        <v>128</v>
      </c>
      <c r="B36" s="546"/>
      <c r="C36" s="22" t="s">
        <v>129</v>
      </c>
      <c r="D36" s="37"/>
      <c r="E36" s="23" t="s">
        <v>130</v>
      </c>
      <c r="F36" s="39"/>
      <c r="G36" s="24" t="s">
        <v>131</v>
      </c>
      <c r="H36" s="543"/>
      <c r="I36" s="543"/>
      <c r="J36" s="551" t="s">
        <v>130</v>
      </c>
      <c r="K36" s="551"/>
      <c r="L36" s="543"/>
      <c r="M36" s="544"/>
      <c r="N36" s="3"/>
      <c r="O36" s="4"/>
    </row>
    <row r="37" spans="1:15" ht="15" customHeight="1">
      <c r="A37" s="547"/>
      <c r="B37" s="548"/>
      <c r="C37" s="25" t="s">
        <v>132</v>
      </c>
      <c r="D37" s="37"/>
      <c r="E37" s="23" t="s">
        <v>130</v>
      </c>
      <c r="F37" s="39"/>
      <c r="G37" s="24" t="s">
        <v>131</v>
      </c>
      <c r="H37" s="543"/>
      <c r="I37" s="543"/>
      <c r="J37" s="551" t="s">
        <v>130</v>
      </c>
      <c r="K37" s="551"/>
      <c r="L37" s="543"/>
      <c r="M37" s="544"/>
      <c r="N37" s="3"/>
      <c r="O37" s="4"/>
    </row>
    <row r="38" spans="1:15" ht="15" customHeight="1">
      <c r="A38" s="549"/>
      <c r="B38" s="550"/>
      <c r="C38" s="26" t="s">
        <v>133</v>
      </c>
      <c r="D38" s="38"/>
      <c r="E38" s="27" t="s">
        <v>130</v>
      </c>
      <c r="F38" s="39"/>
      <c r="G38" s="24" t="s">
        <v>131</v>
      </c>
      <c r="H38" s="543"/>
      <c r="I38" s="543"/>
      <c r="J38" s="551" t="s">
        <v>130</v>
      </c>
      <c r="K38" s="551"/>
      <c r="L38" s="543"/>
      <c r="M38" s="544"/>
      <c r="N38" s="3"/>
      <c r="O38" s="4"/>
    </row>
    <row r="39" spans="1:15" ht="15" customHeight="1">
      <c r="A39" s="494" t="s">
        <v>134</v>
      </c>
      <c r="B39" s="495"/>
      <c r="C39" s="513" t="s">
        <v>205</v>
      </c>
      <c r="D39" s="514"/>
      <c r="E39" s="514"/>
      <c r="F39" s="514"/>
      <c r="G39" s="514"/>
      <c r="H39" s="514"/>
      <c r="I39" s="514"/>
      <c r="J39" s="514"/>
      <c r="K39" s="514"/>
      <c r="L39" s="514"/>
      <c r="M39" s="515"/>
      <c r="N39" s="4"/>
      <c r="O39" s="4"/>
    </row>
    <row r="40" spans="1:15" ht="15" customHeight="1">
      <c r="A40" s="494" t="s">
        <v>135</v>
      </c>
      <c r="B40" s="495"/>
      <c r="C40" s="513" t="s">
        <v>206</v>
      </c>
      <c r="D40" s="514"/>
      <c r="E40" s="514"/>
      <c r="F40" s="514"/>
      <c r="G40" s="514"/>
      <c r="H40" s="514"/>
      <c r="I40" s="514"/>
      <c r="J40" s="514"/>
      <c r="K40" s="514"/>
      <c r="L40" s="514"/>
      <c r="M40" s="515"/>
      <c r="N40" s="3"/>
      <c r="O40" s="4"/>
    </row>
    <row r="41" spans="1:15" ht="35.1" customHeight="1">
      <c r="A41" s="533" t="s">
        <v>136</v>
      </c>
      <c r="B41" s="534"/>
      <c r="C41" s="513"/>
      <c r="D41" s="514"/>
      <c r="E41" s="514"/>
      <c r="F41" s="514"/>
      <c r="G41" s="514"/>
      <c r="H41" s="514"/>
      <c r="I41" s="514"/>
      <c r="J41" s="514"/>
      <c r="K41" s="514"/>
      <c r="L41" s="514"/>
      <c r="M41" s="515"/>
      <c r="N41" s="3"/>
      <c r="O41" s="4"/>
    </row>
    <row r="42" spans="1:15" ht="15" customHeight="1">
      <c r="A42" s="538" t="s">
        <v>146</v>
      </c>
      <c r="B42" s="539"/>
      <c r="C42" s="47" t="s">
        <v>147</v>
      </c>
      <c r="D42" s="540"/>
      <c r="E42" s="540"/>
      <c r="F42" s="540"/>
      <c r="G42" s="541" t="s">
        <v>162</v>
      </c>
      <c r="H42" s="541"/>
      <c r="I42" s="542"/>
      <c r="J42" s="542"/>
      <c r="K42" s="542"/>
      <c r="L42" s="542"/>
      <c r="M42" s="542"/>
      <c r="N42" s="3"/>
      <c r="O42" s="4"/>
    </row>
    <row r="43" spans="1:15" ht="15" customHeight="1">
      <c r="A43" s="4" t="s">
        <v>93</v>
      </c>
      <c r="B43" s="4"/>
      <c r="C43" s="4"/>
      <c r="D43" s="4"/>
      <c r="E43" s="4"/>
      <c r="F43" s="4"/>
      <c r="G43" s="4"/>
      <c r="H43" s="4"/>
      <c r="I43" s="4"/>
      <c r="J43" s="4"/>
      <c r="K43" s="4"/>
      <c r="L43" s="4"/>
      <c r="M43" s="4"/>
      <c r="N43" s="4"/>
      <c r="O43" s="4"/>
    </row>
    <row r="44" spans="1:15" ht="18" customHeight="1">
      <c r="A44" s="562" t="s">
        <v>137</v>
      </c>
      <c r="B44" s="562"/>
      <c r="C44" s="562"/>
      <c r="D44" s="562"/>
      <c r="E44" s="562"/>
      <c r="F44" s="562"/>
      <c r="G44" s="562"/>
      <c r="H44" s="562"/>
      <c r="I44" s="562"/>
      <c r="J44" s="562"/>
      <c r="K44" s="562"/>
      <c r="L44" s="562"/>
      <c r="M44" s="562"/>
      <c r="N44" s="3"/>
      <c r="O44" s="4"/>
    </row>
    <row r="45" spans="1:15" ht="30" customHeight="1">
      <c r="A45" s="563" t="s">
        <v>138</v>
      </c>
      <c r="B45" s="564"/>
      <c r="C45" s="564"/>
      <c r="D45" s="564"/>
      <c r="E45" s="564"/>
      <c r="F45" s="564"/>
      <c r="G45" s="564"/>
      <c r="H45" s="564"/>
      <c r="I45" s="564"/>
      <c r="J45" s="564"/>
      <c r="K45" s="564"/>
      <c r="L45" s="564"/>
      <c r="M45" s="564"/>
      <c r="N45" s="4"/>
      <c r="O45" s="4"/>
    </row>
    <row r="46" spans="1:15" ht="15" customHeight="1">
      <c r="A46" s="3" t="s">
        <v>139</v>
      </c>
      <c r="B46" s="4"/>
      <c r="C46" s="4"/>
      <c r="D46" s="4"/>
      <c r="E46" s="4"/>
      <c r="F46" s="4"/>
      <c r="G46" s="4"/>
      <c r="H46" s="4"/>
      <c r="I46" s="4"/>
      <c r="J46" s="4"/>
      <c r="K46" s="4"/>
      <c r="L46" s="4"/>
      <c r="M46" s="4"/>
      <c r="N46" s="4"/>
      <c r="O46" s="4"/>
    </row>
    <row r="47" spans="1:15" ht="15" customHeight="1">
      <c r="A47" s="28" t="s">
        <v>163</v>
      </c>
    </row>
    <row r="48" spans="1:15" ht="15" customHeight="1">
      <c r="A48" s="455" t="s">
        <v>160</v>
      </c>
      <c r="B48" s="5" t="s">
        <v>95</v>
      </c>
      <c r="C48" s="501"/>
      <c r="D48" s="502"/>
      <c r="E48" s="503"/>
      <c r="F48" s="504" t="s">
        <v>101</v>
      </c>
      <c r="G48" s="505"/>
      <c r="H48" s="41"/>
      <c r="I48" s="505"/>
      <c r="J48" s="41"/>
      <c r="K48" s="505"/>
      <c r="L48" s="41"/>
      <c r="M48" s="42"/>
    </row>
    <row r="49" spans="1:13" ht="15" customHeight="1">
      <c r="A49" s="456"/>
      <c r="B49" s="46" t="s">
        <v>102</v>
      </c>
      <c r="C49" s="452"/>
      <c r="D49" s="453"/>
      <c r="E49" s="454"/>
      <c r="F49" s="504"/>
      <c r="G49" s="506"/>
      <c r="H49" s="43" t="s">
        <v>103</v>
      </c>
      <c r="I49" s="506"/>
      <c r="J49" s="43" t="s">
        <v>104</v>
      </c>
      <c r="K49" s="506"/>
      <c r="L49" s="44" t="s">
        <v>105</v>
      </c>
      <c r="M49" s="45"/>
    </row>
    <row r="50" spans="1:13" ht="15" customHeight="1">
      <c r="A50" s="456"/>
      <c r="B50" s="480" t="s">
        <v>106</v>
      </c>
      <c r="C50" s="7" t="s">
        <v>154</v>
      </c>
      <c r="D50" s="29"/>
      <c r="E50" s="9" t="s">
        <v>97</v>
      </c>
      <c r="F50" s="29"/>
      <c r="G50" s="8" t="s">
        <v>155</v>
      </c>
      <c r="H50" s="8"/>
      <c r="I50" s="8"/>
      <c r="J50" s="8"/>
      <c r="K50" s="8"/>
      <c r="L50" s="8"/>
      <c r="M50" s="10"/>
    </row>
    <row r="51" spans="1:13" ht="15" customHeight="1">
      <c r="A51" s="456"/>
      <c r="B51" s="481"/>
      <c r="C51" s="31"/>
      <c r="D51" s="97"/>
      <c r="E51" s="30"/>
      <c r="F51" s="98"/>
      <c r="G51" s="450"/>
      <c r="H51" s="450"/>
      <c r="I51" s="450"/>
      <c r="J51" s="450"/>
      <c r="K51" s="450"/>
      <c r="L51" s="450"/>
      <c r="M51" s="451"/>
    </row>
    <row r="52" spans="1:13" ht="15" customHeight="1">
      <c r="A52" s="456"/>
      <c r="B52" s="482"/>
      <c r="C52" s="452"/>
      <c r="D52" s="453"/>
      <c r="E52" s="453"/>
      <c r="F52" s="453"/>
      <c r="G52" s="453"/>
      <c r="H52" s="453"/>
      <c r="I52" s="453"/>
      <c r="J52" s="453"/>
      <c r="K52" s="453"/>
      <c r="L52" s="453"/>
      <c r="M52" s="454"/>
    </row>
    <row r="53" spans="1:13" ht="15" customHeight="1">
      <c r="A53" s="456"/>
      <c r="B53" s="11" t="s">
        <v>95</v>
      </c>
      <c r="C53" s="501"/>
      <c r="D53" s="502"/>
      <c r="E53" s="503"/>
      <c r="F53" s="504" t="s">
        <v>101</v>
      </c>
      <c r="G53" s="505"/>
      <c r="H53" s="41"/>
      <c r="I53" s="505"/>
      <c r="J53" s="41"/>
      <c r="K53" s="505"/>
      <c r="L53" s="41"/>
      <c r="M53" s="42"/>
    </row>
    <row r="54" spans="1:13" ht="15" customHeight="1">
      <c r="A54" s="456"/>
      <c r="B54" s="14" t="s">
        <v>102</v>
      </c>
      <c r="C54" s="452"/>
      <c r="D54" s="453"/>
      <c r="E54" s="454"/>
      <c r="F54" s="504"/>
      <c r="G54" s="506"/>
      <c r="H54" s="43" t="s">
        <v>103</v>
      </c>
      <c r="I54" s="506"/>
      <c r="J54" s="43" t="s">
        <v>104</v>
      </c>
      <c r="K54" s="506"/>
      <c r="L54" s="44" t="s">
        <v>105</v>
      </c>
      <c r="M54" s="45"/>
    </row>
    <row r="55" spans="1:13" ht="15" customHeight="1">
      <c r="A55" s="456"/>
      <c r="B55" s="480" t="s">
        <v>106</v>
      </c>
      <c r="C55" s="7" t="s">
        <v>154</v>
      </c>
      <c r="D55" s="29"/>
      <c r="E55" s="9" t="s">
        <v>97</v>
      </c>
      <c r="F55" s="29"/>
      <c r="G55" s="8" t="s">
        <v>155</v>
      </c>
      <c r="H55" s="8"/>
      <c r="I55" s="8"/>
      <c r="J55" s="8"/>
      <c r="K55" s="8"/>
      <c r="L55" s="8"/>
      <c r="M55" s="10"/>
    </row>
    <row r="56" spans="1:13" ht="15" customHeight="1">
      <c r="A56" s="456"/>
      <c r="B56" s="481"/>
      <c r="C56" s="31"/>
      <c r="D56" s="97"/>
      <c r="E56" s="30"/>
      <c r="F56" s="98"/>
      <c r="G56" s="450"/>
      <c r="H56" s="450"/>
      <c r="I56" s="450"/>
      <c r="J56" s="450"/>
      <c r="K56" s="450"/>
      <c r="L56" s="450"/>
      <c r="M56" s="451"/>
    </row>
    <row r="57" spans="1:13" ht="15" customHeight="1">
      <c r="A57" s="456"/>
      <c r="B57" s="482"/>
      <c r="C57" s="452"/>
      <c r="D57" s="453"/>
      <c r="E57" s="453"/>
      <c r="F57" s="453"/>
      <c r="G57" s="453"/>
      <c r="H57" s="453"/>
      <c r="I57" s="453"/>
      <c r="J57" s="453"/>
      <c r="K57" s="453"/>
      <c r="L57" s="453"/>
      <c r="M57" s="454"/>
    </row>
    <row r="58" spans="1:13" ht="15" customHeight="1">
      <c r="A58" s="456"/>
      <c r="B58" s="11" t="s">
        <v>95</v>
      </c>
      <c r="C58" s="501"/>
      <c r="D58" s="502"/>
      <c r="E58" s="503"/>
      <c r="F58" s="504" t="s">
        <v>101</v>
      </c>
      <c r="G58" s="505"/>
      <c r="H58" s="41"/>
      <c r="I58" s="505"/>
      <c r="J58" s="41"/>
      <c r="K58" s="505"/>
      <c r="L58" s="41"/>
      <c r="M58" s="42"/>
    </row>
    <row r="59" spans="1:13" ht="15" customHeight="1">
      <c r="A59" s="456"/>
      <c r="B59" s="14" t="s">
        <v>102</v>
      </c>
      <c r="C59" s="452"/>
      <c r="D59" s="453"/>
      <c r="E59" s="454"/>
      <c r="F59" s="504"/>
      <c r="G59" s="506"/>
      <c r="H59" s="43" t="s">
        <v>103</v>
      </c>
      <c r="I59" s="506"/>
      <c r="J59" s="43" t="s">
        <v>104</v>
      </c>
      <c r="K59" s="506"/>
      <c r="L59" s="44" t="s">
        <v>105</v>
      </c>
      <c r="M59" s="45"/>
    </row>
    <row r="60" spans="1:13" ht="15" customHeight="1">
      <c r="A60" s="456"/>
      <c r="B60" s="480" t="s">
        <v>106</v>
      </c>
      <c r="C60" s="7" t="s">
        <v>154</v>
      </c>
      <c r="D60" s="29"/>
      <c r="E60" s="9" t="s">
        <v>97</v>
      </c>
      <c r="F60" s="29"/>
      <c r="G60" s="8" t="s">
        <v>155</v>
      </c>
      <c r="H60" s="8"/>
      <c r="I60" s="8"/>
      <c r="J60" s="8"/>
      <c r="K60" s="8"/>
      <c r="L60" s="8"/>
      <c r="M60" s="10"/>
    </row>
    <row r="61" spans="1:13" ht="15" customHeight="1">
      <c r="A61" s="456"/>
      <c r="B61" s="481"/>
      <c r="C61" s="31"/>
      <c r="D61" s="97"/>
      <c r="E61" s="30"/>
      <c r="F61" s="98"/>
      <c r="G61" s="450"/>
      <c r="H61" s="450"/>
      <c r="I61" s="450"/>
      <c r="J61" s="450"/>
      <c r="K61" s="450"/>
      <c r="L61" s="450"/>
      <c r="M61" s="451"/>
    </row>
    <row r="62" spans="1:13" ht="15" customHeight="1">
      <c r="A62" s="456"/>
      <c r="B62" s="482"/>
      <c r="C62" s="452"/>
      <c r="D62" s="453"/>
      <c r="E62" s="453"/>
      <c r="F62" s="453"/>
      <c r="G62" s="453"/>
      <c r="H62" s="453"/>
      <c r="I62" s="453"/>
      <c r="J62" s="453"/>
      <c r="K62" s="453"/>
      <c r="L62" s="453"/>
      <c r="M62" s="454"/>
    </row>
    <row r="63" spans="1:13" ht="15" customHeight="1">
      <c r="A63" s="456"/>
      <c r="B63" s="11" t="s">
        <v>95</v>
      </c>
      <c r="C63" s="501"/>
      <c r="D63" s="502"/>
      <c r="E63" s="503"/>
      <c r="F63" s="504" t="s">
        <v>101</v>
      </c>
      <c r="G63" s="505"/>
      <c r="H63" s="41"/>
      <c r="I63" s="505"/>
      <c r="J63" s="41"/>
      <c r="K63" s="505"/>
      <c r="L63" s="41"/>
      <c r="M63" s="42"/>
    </row>
    <row r="64" spans="1:13" ht="15" customHeight="1">
      <c r="A64" s="456"/>
      <c r="B64" s="14" t="s">
        <v>102</v>
      </c>
      <c r="C64" s="452"/>
      <c r="D64" s="453"/>
      <c r="E64" s="454"/>
      <c r="F64" s="504"/>
      <c r="G64" s="506"/>
      <c r="H64" s="43" t="s">
        <v>103</v>
      </c>
      <c r="I64" s="506"/>
      <c r="J64" s="43" t="s">
        <v>104</v>
      </c>
      <c r="K64" s="506"/>
      <c r="L64" s="44" t="s">
        <v>105</v>
      </c>
      <c r="M64" s="45"/>
    </row>
    <row r="65" spans="1:13" ht="15" customHeight="1">
      <c r="A65" s="456"/>
      <c r="B65" s="480" t="s">
        <v>106</v>
      </c>
      <c r="C65" s="7" t="s">
        <v>154</v>
      </c>
      <c r="D65" s="29"/>
      <c r="E65" s="9" t="s">
        <v>97</v>
      </c>
      <c r="F65" s="29"/>
      <c r="G65" s="8" t="s">
        <v>155</v>
      </c>
      <c r="H65" s="8"/>
      <c r="I65" s="8"/>
      <c r="J65" s="8"/>
      <c r="K65" s="8"/>
      <c r="L65" s="8"/>
      <c r="M65" s="10"/>
    </row>
    <row r="66" spans="1:13" ht="15" customHeight="1">
      <c r="A66" s="456"/>
      <c r="B66" s="481"/>
      <c r="C66" s="31"/>
      <c r="D66" s="97"/>
      <c r="E66" s="30"/>
      <c r="F66" s="98"/>
      <c r="G66" s="450"/>
      <c r="H66" s="450"/>
      <c r="I66" s="450"/>
      <c r="J66" s="450"/>
      <c r="K66" s="450"/>
      <c r="L66" s="450"/>
      <c r="M66" s="451"/>
    </row>
    <row r="67" spans="1:13" ht="15" customHeight="1">
      <c r="A67" s="456"/>
      <c r="B67" s="482"/>
      <c r="C67" s="452"/>
      <c r="D67" s="453"/>
      <c r="E67" s="453"/>
      <c r="F67" s="453"/>
      <c r="G67" s="453"/>
      <c r="H67" s="453"/>
      <c r="I67" s="453"/>
      <c r="J67" s="453"/>
      <c r="K67" s="453"/>
      <c r="L67" s="453"/>
      <c r="M67" s="454"/>
    </row>
    <row r="68" spans="1:13" ht="15" customHeight="1">
      <c r="A68" s="456"/>
      <c r="B68" s="11" t="s">
        <v>95</v>
      </c>
      <c r="C68" s="501"/>
      <c r="D68" s="502"/>
      <c r="E68" s="503"/>
      <c r="F68" s="504" t="s">
        <v>101</v>
      </c>
      <c r="G68" s="505"/>
      <c r="H68" s="41"/>
      <c r="I68" s="505"/>
      <c r="J68" s="41"/>
      <c r="K68" s="505"/>
      <c r="L68" s="41"/>
      <c r="M68" s="42"/>
    </row>
    <row r="69" spans="1:13" ht="15" customHeight="1">
      <c r="A69" s="456"/>
      <c r="B69" s="14" t="s">
        <v>102</v>
      </c>
      <c r="C69" s="452"/>
      <c r="D69" s="453"/>
      <c r="E69" s="454"/>
      <c r="F69" s="504"/>
      <c r="G69" s="506"/>
      <c r="H69" s="43" t="s">
        <v>103</v>
      </c>
      <c r="I69" s="506"/>
      <c r="J69" s="43" t="s">
        <v>104</v>
      </c>
      <c r="K69" s="506"/>
      <c r="L69" s="44" t="s">
        <v>105</v>
      </c>
      <c r="M69" s="45"/>
    </row>
    <row r="70" spans="1:13" ht="15" customHeight="1">
      <c r="A70" s="456"/>
      <c r="B70" s="480" t="s">
        <v>106</v>
      </c>
      <c r="C70" s="7" t="s">
        <v>154</v>
      </c>
      <c r="D70" s="29"/>
      <c r="E70" s="9" t="s">
        <v>97</v>
      </c>
      <c r="F70" s="29"/>
      <c r="G70" s="8" t="s">
        <v>155</v>
      </c>
      <c r="H70" s="8"/>
      <c r="I70" s="8"/>
      <c r="J70" s="8"/>
      <c r="K70" s="8"/>
      <c r="L70" s="8"/>
      <c r="M70" s="10"/>
    </row>
    <row r="71" spans="1:13" ht="15" customHeight="1">
      <c r="A71" s="456"/>
      <c r="B71" s="481"/>
      <c r="C71" s="31"/>
      <c r="D71" s="97"/>
      <c r="E71" s="30"/>
      <c r="F71" s="98"/>
      <c r="G71" s="450"/>
      <c r="H71" s="450"/>
      <c r="I71" s="450"/>
      <c r="J71" s="450"/>
      <c r="K71" s="450"/>
      <c r="L71" s="450"/>
      <c r="M71" s="451"/>
    </row>
    <row r="72" spans="1:13" ht="15" customHeight="1">
      <c r="A72" s="456"/>
      <c r="B72" s="482"/>
      <c r="C72" s="452"/>
      <c r="D72" s="453"/>
      <c r="E72" s="453"/>
      <c r="F72" s="453"/>
      <c r="G72" s="453"/>
      <c r="H72" s="453"/>
      <c r="I72" s="453"/>
      <c r="J72" s="453"/>
      <c r="K72" s="453"/>
      <c r="L72" s="453"/>
      <c r="M72" s="454"/>
    </row>
    <row r="73" spans="1:13" ht="15" customHeight="1">
      <c r="A73" s="456"/>
      <c r="B73" s="11" t="s">
        <v>95</v>
      </c>
      <c r="C73" s="501"/>
      <c r="D73" s="502"/>
      <c r="E73" s="503"/>
      <c r="F73" s="504" t="s">
        <v>101</v>
      </c>
      <c r="G73" s="505"/>
      <c r="H73" s="41"/>
      <c r="I73" s="505"/>
      <c r="J73" s="41"/>
      <c r="K73" s="505"/>
      <c r="L73" s="41"/>
      <c r="M73" s="42"/>
    </row>
    <row r="74" spans="1:13" ht="15" customHeight="1">
      <c r="A74" s="456"/>
      <c r="B74" s="14" t="s">
        <v>102</v>
      </c>
      <c r="C74" s="452"/>
      <c r="D74" s="453"/>
      <c r="E74" s="454"/>
      <c r="F74" s="504"/>
      <c r="G74" s="506"/>
      <c r="H74" s="43" t="s">
        <v>103</v>
      </c>
      <c r="I74" s="506"/>
      <c r="J74" s="43" t="s">
        <v>104</v>
      </c>
      <c r="K74" s="506"/>
      <c r="L74" s="44" t="s">
        <v>105</v>
      </c>
      <c r="M74" s="45"/>
    </row>
    <row r="75" spans="1:13" ht="15" customHeight="1">
      <c r="A75" s="456"/>
      <c r="B75" s="480" t="s">
        <v>106</v>
      </c>
      <c r="C75" s="7" t="s">
        <v>154</v>
      </c>
      <c r="D75" s="29"/>
      <c r="E75" s="9" t="s">
        <v>97</v>
      </c>
      <c r="F75" s="29"/>
      <c r="G75" s="8" t="s">
        <v>155</v>
      </c>
      <c r="H75" s="8"/>
      <c r="I75" s="8"/>
      <c r="J75" s="8"/>
      <c r="K75" s="8"/>
      <c r="L75" s="8"/>
      <c r="M75" s="10"/>
    </row>
    <row r="76" spans="1:13" ht="15" customHeight="1">
      <c r="A76" s="456"/>
      <c r="B76" s="481"/>
      <c r="C76" s="31"/>
      <c r="D76" s="97"/>
      <c r="E76" s="30"/>
      <c r="F76" s="98"/>
      <c r="G76" s="450"/>
      <c r="H76" s="450"/>
      <c r="I76" s="450"/>
      <c r="J76" s="450"/>
      <c r="K76" s="450"/>
      <c r="L76" s="450"/>
      <c r="M76" s="451"/>
    </row>
    <row r="77" spans="1:13" ht="15" customHeight="1">
      <c r="A77" s="457"/>
      <c r="B77" s="482"/>
      <c r="C77" s="452"/>
      <c r="D77" s="453"/>
      <c r="E77" s="453"/>
      <c r="F77" s="453"/>
      <c r="G77" s="453"/>
      <c r="H77" s="453"/>
      <c r="I77" s="453"/>
      <c r="J77" s="453"/>
      <c r="K77" s="453"/>
      <c r="L77" s="453"/>
      <c r="M77" s="454"/>
    </row>
    <row r="78" spans="1:13" ht="5.0999999999999996" customHeight="1"/>
  </sheetData>
  <mergeCells count="132">
    <mergeCell ref="F68:F69"/>
    <mergeCell ref="G68:G69"/>
    <mergeCell ref="I68:I69"/>
    <mergeCell ref="K68:K69"/>
    <mergeCell ref="C69:E69"/>
    <mergeCell ref="B60:B62"/>
    <mergeCell ref="G61:M61"/>
    <mergeCell ref="G56:M56"/>
    <mergeCell ref="C57:M57"/>
    <mergeCell ref="C58:E58"/>
    <mergeCell ref="F58:F59"/>
    <mergeCell ref="G58:G59"/>
    <mergeCell ref="I58:I59"/>
    <mergeCell ref="K58:K59"/>
    <mergeCell ref="C59:E59"/>
    <mergeCell ref="B65:B67"/>
    <mergeCell ref="G66:M66"/>
    <mergeCell ref="C67:M67"/>
    <mergeCell ref="C68:E68"/>
    <mergeCell ref="B75:B77"/>
    <mergeCell ref="G76:M76"/>
    <mergeCell ref="C77:M77"/>
    <mergeCell ref="B70:B72"/>
    <mergeCell ref="G71:M71"/>
    <mergeCell ref="C72:M72"/>
    <mergeCell ref="C73:E73"/>
    <mergeCell ref="F73:F74"/>
    <mergeCell ref="G73:G74"/>
    <mergeCell ref="I73:I74"/>
    <mergeCell ref="K73:K74"/>
    <mergeCell ref="C74:E74"/>
    <mergeCell ref="C53:E53"/>
    <mergeCell ref="F53:F54"/>
    <mergeCell ref="G53:G54"/>
    <mergeCell ref="I53:I54"/>
    <mergeCell ref="K53:K54"/>
    <mergeCell ref="C54:E54"/>
    <mergeCell ref="A45:M45"/>
    <mergeCell ref="A48:A77"/>
    <mergeCell ref="C48:E48"/>
    <mergeCell ref="F48:F49"/>
    <mergeCell ref="G48:G49"/>
    <mergeCell ref="I48:I49"/>
    <mergeCell ref="K48:K49"/>
    <mergeCell ref="C49:E49"/>
    <mergeCell ref="B50:B52"/>
    <mergeCell ref="G51:M51"/>
    <mergeCell ref="C62:M62"/>
    <mergeCell ref="C63:E63"/>
    <mergeCell ref="F63:F64"/>
    <mergeCell ref="G63:G64"/>
    <mergeCell ref="I63:I64"/>
    <mergeCell ref="K63:K64"/>
    <mergeCell ref="C64:E64"/>
    <mergeCell ref="B55:B57"/>
    <mergeCell ref="A44:M44"/>
    <mergeCell ref="L37:M37"/>
    <mergeCell ref="H38:I38"/>
    <mergeCell ref="J38:K38"/>
    <mergeCell ref="L38:M38"/>
    <mergeCell ref="A39:B39"/>
    <mergeCell ref="C39:M39"/>
    <mergeCell ref="C52:M52"/>
    <mergeCell ref="A36:B38"/>
    <mergeCell ref="H36:I36"/>
    <mergeCell ref="J36:K36"/>
    <mergeCell ref="L36:M36"/>
    <mergeCell ref="H37:I37"/>
    <mergeCell ref="J37:K37"/>
    <mergeCell ref="A40:B40"/>
    <mergeCell ref="C40:M40"/>
    <mergeCell ref="A41:B41"/>
    <mergeCell ref="C41:M41"/>
    <mergeCell ref="A42:B42"/>
    <mergeCell ref="D42:F42"/>
    <mergeCell ref="G42:H42"/>
    <mergeCell ref="I42:M42"/>
    <mergeCell ref="C29:D29"/>
    <mergeCell ref="E29:F29"/>
    <mergeCell ref="C30:D30"/>
    <mergeCell ref="E30:F30"/>
    <mergeCell ref="A31:M31"/>
    <mergeCell ref="A33:B35"/>
    <mergeCell ref="H33:I33"/>
    <mergeCell ref="J33:K33"/>
    <mergeCell ref="L33:M33"/>
    <mergeCell ref="H34:I34"/>
    <mergeCell ref="J34:K34"/>
    <mergeCell ref="L34:M34"/>
    <mergeCell ref="C35:E35"/>
    <mergeCell ref="F35:M35"/>
    <mergeCell ref="A32:B32"/>
    <mergeCell ref="A24:M24"/>
    <mergeCell ref="A25:B26"/>
    <mergeCell ref="C25:D25"/>
    <mergeCell ref="E25:F25"/>
    <mergeCell ref="A27:B27"/>
    <mergeCell ref="A28:B28"/>
    <mergeCell ref="C19:E19"/>
    <mergeCell ref="B20:B22"/>
    <mergeCell ref="G21:M21"/>
    <mergeCell ref="C22:M22"/>
    <mergeCell ref="A23:G23"/>
    <mergeCell ref="H23:M23"/>
    <mergeCell ref="A18:A22"/>
    <mergeCell ref="C18:E18"/>
    <mergeCell ref="F18:F19"/>
    <mergeCell ref="G18:G19"/>
    <mergeCell ref="I18:I19"/>
    <mergeCell ref="K18:K19"/>
    <mergeCell ref="A3:A9"/>
    <mergeCell ref="C3:M3"/>
    <mergeCell ref="C4:M4"/>
    <mergeCell ref="B5:B7"/>
    <mergeCell ref="G6:M6"/>
    <mergeCell ref="C7:M7"/>
    <mergeCell ref="C9:M9"/>
    <mergeCell ref="C8:M8"/>
    <mergeCell ref="B15:C17"/>
    <mergeCell ref="D15:E15"/>
    <mergeCell ref="F15:M15"/>
    <mergeCell ref="D16:E17"/>
    <mergeCell ref="A10:A17"/>
    <mergeCell ref="C10:E10"/>
    <mergeCell ref="F10:F11"/>
    <mergeCell ref="G10:G11"/>
    <mergeCell ref="I10:I11"/>
    <mergeCell ref="K10:K11"/>
    <mergeCell ref="C11:E11"/>
    <mergeCell ref="B12:B14"/>
    <mergeCell ref="G13:M13"/>
    <mergeCell ref="C14:M14"/>
  </mergeCells>
  <phoneticPr fontId="3"/>
  <dataValidations count="7">
    <dataValidation type="list" allowBlank="1" showInputMessage="1" showErrorMessage="1" sqref="D71 D6 D21 D13 D51 D56 D61 D66 D76" xr:uid="{AA2ED058-890B-4D7B-BCDD-363253CA57AA}">
      <formula1>"都,道,府,県"</formula1>
    </dataValidation>
    <dataValidation type="list" allowBlank="1" showInputMessage="1" showErrorMessage="1" sqref="F71 F6 F21 F13 F51 F56 F61 F66 F76" xr:uid="{4CB55898-56A6-4C31-8C9E-473A138B351F}">
      <formula1>"市,郡,区"</formula1>
    </dataValidation>
    <dataValidation imeMode="fullKatakana" allowBlank="1" showInputMessage="1" showErrorMessage="1" sqref="C3:M3 C10:E10 C18:E18 C48:E48 C53:E53 C58:E58 C63:E63 C68:E68 C73:E73" xr:uid="{4D0DE8B0-73F2-421F-89D9-CAE9B5261DEA}"/>
    <dataValidation imeMode="disabled" allowBlank="1" showInputMessage="1" showErrorMessage="1" sqref="D5 F5 D12 F12" xr:uid="{53F134BD-F55B-4281-8BDC-FC529C7C2A4F}"/>
    <dataValidation type="whole" imeMode="disabled" operator="greaterThanOrEqual" allowBlank="1" showInputMessage="1" showErrorMessage="1" sqref="G10:G11 I10:I11 K10:K11 G18:G19 I18:I19 K18:K19 G48:G49 I48:I49 K48:K49 G53:G54 I53:I54 K53:K54 G58:G59 I58:I59 K58:K59 G63:G64 I63:I64 K63:K64 G68:G69 I68:I69 K68:K69 G73:G74 I73:I74 K73:K74" xr:uid="{59D41D76-8AE2-492E-B87A-9D173EF0C447}">
      <formula1>0</formula1>
    </dataValidation>
    <dataValidation type="list" allowBlank="1" showInputMessage="1" showErrorMessage="1" sqref="C34:M34 D32 F32" xr:uid="{CB223F86-9C6D-470C-9569-C8AA485D88ED}">
      <formula1>"○"</formula1>
    </dataValidation>
    <dataValidation type="whole" operator="greaterThanOrEqual" allowBlank="1" showInputMessage="1" showErrorMessage="1" sqref="C32:F32" xr:uid="{5637F6CD-F98D-438C-9854-CFADD8EA0D3B}">
      <formula1>0</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5" max="12"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5C39EB-C84A-4971-8048-51D869DB1AC6}">
  <sheetPr codeName="Sheet24"/>
  <dimension ref="A1:O76"/>
  <sheetViews>
    <sheetView showGridLines="0" view="pageBreakPreview" zoomScaleNormal="100" zoomScaleSheetLayoutView="100" workbookViewId="0">
      <selection activeCell="C38" sqref="C38:M38"/>
    </sheetView>
  </sheetViews>
  <sheetFormatPr defaultColWidth="3.875" defaultRowHeight="13.5"/>
  <cols>
    <col min="1" max="1" width="5.625" style="2" customWidth="1"/>
    <col min="2" max="7" width="8.625" style="2" customWidth="1"/>
    <col min="8" max="13" width="4.625" style="2" customWidth="1"/>
    <col min="14" max="16384" width="3.875" style="2"/>
  </cols>
  <sheetData>
    <row r="1" spans="1:15" ht="15" customHeight="1">
      <c r="A1" s="87" t="s">
        <v>166</v>
      </c>
      <c r="B1" s="4"/>
      <c r="C1" s="4"/>
      <c r="D1" s="4"/>
      <c r="E1" s="4"/>
      <c r="F1" s="4"/>
      <c r="G1" s="4"/>
      <c r="H1" s="4"/>
      <c r="I1" s="4"/>
      <c r="J1" s="4"/>
      <c r="K1" s="4"/>
      <c r="L1" s="4"/>
      <c r="M1" s="4"/>
      <c r="N1" s="4"/>
      <c r="O1" s="4"/>
    </row>
    <row r="2" spans="1:15" ht="15" customHeight="1">
      <c r="A2" s="48"/>
      <c r="B2" s="48"/>
      <c r="C2" s="48"/>
      <c r="D2" s="48"/>
      <c r="E2" s="52"/>
      <c r="F2" s="52"/>
      <c r="G2" s="51"/>
      <c r="H2" s="53"/>
      <c r="I2" s="53"/>
      <c r="J2" s="53"/>
      <c r="K2" s="53"/>
      <c r="L2" s="49"/>
      <c r="M2" s="49"/>
      <c r="N2" s="3"/>
      <c r="O2" s="4"/>
    </row>
    <row r="3" spans="1:15" ht="15" customHeight="1">
      <c r="A3" s="455" t="s">
        <v>94</v>
      </c>
      <c r="B3" s="5" t="s">
        <v>95</v>
      </c>
      <c r="C3" s="555"/>
      <c r="D3" s="459"/>
      <c r="E3" s="459"/>
      <c r="F3" s="459"/>
      <c r="G3" s="459"/>
      <c r="H3" s="459"/>
      <c r="I3" s="459"/>
      <c r="J3" s="459"/>
      <c r="K3" s="459"/>
      <c r="L3" s="459"/>
      <c r="M3" s="460"/>
      <c r="N3" s="4"/>
      <c r="O3" s="4"/>
    </row>
    <row r="4" spans="1:15" ht="15" customHeight="1">
      <c r="A4" s="456"/>
      <c r="B4" s="6" t="s">
        <v>96</v>
      </c>
      <c r="C4" s="556"/>
      <c r="D4" s="462"/>
      <c r="E4" s="462"/>
      <c r="F4" s="462"/>
      <c r="G4" s="462"/>
      <c r="H4" s="462"/>
      <c r="I4" s="462"/>
      <c r="J4" s="462"/>
      <c r="K4" s="462"/>
      <c r="L4" s="462"/>
      <c r="M4" s="463"/>
      <c r="N4" s="4"/>
      <c r="O4" s="4"/>
    </row>
    <row r="5" spans="1:15" ht="15" customHeight="1">
      <c r="A5" s="456"/>
      <c r="B5" s="464" t="s">
        <v>92</v>
      </c>
      <c r="C5" s="7" t="s">
        <v>154</v>
      </c>
      <c r="D5" s="40"/>
      <c r="E5" s="9" t="s">
        <v>97</v>
      </c>
      <c r="F5" s="40"/>
      <c r="G5" s="8" t="s">
        <v>155</v>
      </c>
      <c r="H5" s="8"/>
      <c r="I5" s="8"/>
      <c r="J5" s="8"/>
      <c r="K5" s="8"/>
      <c r="L5" s="8"/>
      <c r="M5" s="10"/>
      <c r="N5" s="4"/>
      <c r="O5" s="4"/>
    </row>
    <row r="6" spans="1:15" ht="15" customHeight="1">
      <c r="A6" s="456"/>
      <c r="B6" s="465"/>
      <c r="C6" s="31"/>
      <c r="D6" s="97" t="s">
        <v>168</v>
      </c>
      <c r="E6" s="30"/>
      <c r="F6" s="98" t="s">
        <v>169</v>
      </c>
      <c r="G6" s="450"/>
      <c r="H6" s="450"/>
      <c r="I6" s="450"/>
      <c r="J6" s="450"/>
      <c r="K6" s="450"/>
      <c r="L6" s="450"/>
      <c r="M6" s="451"/>
      <c r="N6" s="4"/>
      <c r="O6" s="4"/>
    </row>
    <row r="7" spans="1:15" ht="15" customHeight="1">
      <c r="A7" s="456"/>
      <c r="B7" s="466"/>
      <c r="C7" s="452"/>
      <c r="D7" s="453"/>
      <c r="E7" s="453"/>
      <c r="F7" s="453"/>
      <c r="G7" s="453"/>
      <c r="H7" s="453"/>
      <c r="I7" s="453"/>
      <c r="J7" s="453"/>
      <c r="K7" s="453"/>
      <c r="L7" s="453"/>
      <c r="M7" s="454"/>
      <c r="N7" s="4"/>
      <c r="O7" s="4"/>
    </row>
    <row r="8" spans="1:15" ht="15" customHeight="1">
      <c r="A8" s="456"/>
      <c r="B8" s="86" t="s">
        <v>98</v>
      </c>
      <c r="C8" s="470"/>
      <c r="D8" s="471"/>
      <c r="E8" s="471"/>
      <c r="F8" s="471"/>
      <c r="G8" s="471"/>
      <c r="H8" s="471"/>
      <c r="I8" s="471"/>
      <c r="J8" s="471"/>
      <c r="K8" s="471"/>
      <c r="L8" s="471"/>
      <c r="M8" s="472"/>
      <c r="N8" s="4"/>
      <c r="O8" s="4"/>
    </row>
    <row r="9" spans="1:15" ht="15" customHeight="1">
      <c r="A9" s="457"/>
      <c r="B9" s="13" t="s">
        <v>99</v>
      </c>
      <c r="C9" s="467"/>
      <c r="D9" s="468"/>
      <c r="E9" s="468"/>
      <c r="F9" s="468"/>
      <c r="G9" s="468"/>
      <c r="H9" s="468"/>
      <c r="I9" s="468"/>
      <c r="J9" s="468"/>
      <c r="K9" s="468"/>
      <c r="L9" s="468"/>
      <c r="M9" s="469"/>
      <c r="N9" s="4"/>
      <c r="O9" s="4"/>
    </row>
    <row r="10" spans="1:15" ht="15" customHeight="1">
      <c r="A10" s="455" t="s">
        <v>100</v>
      </c>
      <c r="B10" s="11" t="s">
        <v>95</v>
      </c>
      <c r="C10" s="501"/>
      <c r="D10" s="502"/>
      <c r="E10" s="503"/>
      <c r="F10" s="504" t="s">
        <v>101</v>
      </c>
      <c r="G10" s="505"/>
      <c r="H10" s="41"/>
      <c r="I10" s="505"/>
      <c r="J10" s="41"/>
      <c r="K10" s="505"/>
      <c r="L10" s="41"/>
      <c r="M10" s="42"/>
      <c r="N10" s="4"/>
      <c r="O10" s="4"/>
    </row>
    <row r="11" spans="1:15" ht="15" customHeight="1">
      <c r="A11" s="456"/>
      <c r="B11" s="14" t="s">
        <v>102</v>
      </c>
      <c r="C11" s="452"/>
      <c r="D11" s="453"/>
      <c r="E11" s="454"/>
      <c r="F11" s="504"/>
      <c r="G11" s="506"/>
      <c r="H11" s="43" t="s">
        <v>103</v>
      </c>
      <c r="I11" s="506"/>
      <c r="J11" s="43" t="s">
        <v>104</v>
      </c>
      <c r="K11" s="506"/>
      <c r="L11" s="44" t="s">
        <v>105</v>
      </c>
      <c r="M11" s="45"/>
      <c r="N11" s="4"/>
      <c r="O11" s="4"/>
    </row>
    <row r="12" spans="1:15" ht="15" customHeight="1">
      <c r="A12" s="456"/>
      <c r="B12" s="480" t="s">
        <v>106</v>
      </c>
      <c r="C12" s="7" t="s">
        <v>154</v>
      </c>
      <c r="D12" s="40"/>
      <c r="E12" s="9" t="s">
        <v>97</v>
      </c>
      <c r="F12" s="40"/>
      <c r="G12" s="8" t="s">
        <v>155</v>
      </c>
      <c r="H12" s="8"/>
      <c r="I12" s="8"/>
      <c r="J12" s="8"/>
      <c r="K12" s="8"/>
      <c r="L12" s="8"/>
      <c r="M12" s="10"/>
      <c r="N12" s="4"/>
      <c r="O12" s="4"/>
    </row>
    <row r="13" spans="1:15" ht="15" customHeight="1">
      <c r="A13" s="456"/>
      <c r="B13" s="481"/>
      <c r="C13" s="31"/>
      <c r="D13" s="97" t="s">
        <v>168</v>
      </c>
      <c r="E13" s="30"/>
      <c r="F13" s="98" t="s">
        <v>169</v>
      </c>
      <c r="G13" s="450"/>
      <c r="H13" s="450"/>
      <c r="I13" s="450"/>
      <c r="J13" s="450"/>
      <c r="K13" s="450"/>
      <c r="L13" s="450"/>
      <c r="M13" s="451"/>
      <c r="N13" s="4"/>
      <c r="O13" s="4"/>
    </row>
    <row r="14" spans="1:15" ht="15" customHeight="1">
      <c r="A14" s="456"/>
      <c r="B14" s="482"/>
      <c r="C14" s="452"/>
      <c r="D14" s="453"/>
      <c r="E14" s="453"/>
      <c r="F14" s="453"/>
      <c r="G14" s="453"/>
      <c r="H14" s="453"/>
      <c r="I14" s="453"/>
      <c r="J14" s="453"/>
      <c r="K14" s="453"/>
      <c r="L14" s="453"/>
      <c r="M14" s="454"/>
      <c r="N14" s="4"/>
      <c r="O14" s="4"/>
    </row>
    <row r="15" spans="1:15" ht="15" customHeight="1">
      <c r="A15" s="507"/>
      <c r="B15" s="488" t="s">
        <v>107</v>
      </c>
      <c r="C15" s="489"/>
      <c r="D15" s="494" t="s">
        <v>108</v>
      </c>
      <c r="E15" s="495"/>
      <c r="F15" s="468"/>
      <c r="G15" s="468"/>
      <c r="H15" s="496"/>
      <c r="I15" s="496"/>
      <c r="J15" s="496"/>
      <c r="K15" s="468"/>
      <c r="L15" s="468"/>
      <c r="M15" s="469"/>
      <c r="N15" s="4"/>
      <c r="O15" s="4"/>
    </row>
    <row r="16" spans="1:15" ht="15" customHeight="1">
      <c r="A16" s="507"/>
      <c r="B16" s="490"/>
      <c r="C16" s="491"/>
      <c r="D16" s="497" t="s">
        <v>109</v>
      </c>
      <c r="E16" s="498"/>
      <c r="F16" s="32"/>
      <c r="G16" s="32"/>
      <c r="H16" s="32"/>
      <c r="I16" s="32"/>
      <c r="J16" s="32"/>
      <c r="K16" s="32"/>
      <c r="L16" s="32"/>
      <c r="M16" s="33"/>
      <c r="N16" s="4"/>
      <c r="O16" s="4"/>
    </row>
    <row r="17" spans="1:15" ht="15" customHeight="1">
      <c r="A17" s="508"/>
      <c r="B17" s="492"/>
      <c r="C17" s="493"/>
      <c r="D17" s="499"/>
      <c r="E17" s="500"/>
      <c r="F17" s="34"/>
      <c r="G17" s="34"/>
      <c r="H17" s="34"/>
      <c r="I17" s="34"/>
      <c r="J17" s="34"/>
      <c r="K17" s="34"/>
      <c r="L17" s="34"/>
      <c r="M17" s="35"/>
      <c r="N17" s="4"/>
      <c r="O17" s="4"/>
    </row>
    <row r="18" spans="1:15" ht="15" customHeight="1">
      <c r="A18" s="455" t="s">
        <v>160</v>
      </c>
      <c r="B18" s="11" t="s">
        <v>95</v>
      </c>
      <c r="C18" s="501"/>
      <c r="D18" s="502"/>
      <c r="E18" s="503"/>
      <c r="F18" s="504" t="s">
        <v>101</v>
      </c>
      <c r="G18" s="505"/>
      <c r="H18" s="41"/>
      <c r="I18" s="505"/>
      <c r="J18" s="41"/>
      <c r="K18" s="505"/>
      <c r="L18" s="41"/>
      <c r="M18" s="42"/>
      <c r="N18" s="4"/>
      <c r="O18" s="4"/>
    </row>
    <row r="19" spans="1:15" ht="15" customHeight="1">
      <c r="A19" s="456"/>
      <c r="B19" s="14" t="s">
        <v>102</v>
      </c>
      <c r="C19" s="452"/>
      <c r="D19" s="453"/>
      <c r="E19" s="454"/>
      <c r="F19" s="504"/>
      <c r="G19" s="506"/>
      <c r="H19" s="43" t="s">
        <v>103</v>
      </c>
      <c r="I19" s="506"/>
      <c r="J19" s="43" t="s">
        <v>104</v>
      </c>
      <c r="K19" s="506"/>
      <c r="L19" s="44" t="s">
        <v>105</v>
      </c>
      <c r="M19" s="45"/>
      <c r="N19" s="4"/>
      <c r="O19" s="4"/>
    </row>
    <row r="20" spans="1:15" ht="15" customHeight="1">
      <c r="A20" s="456"/>
      <c r="B20" s="480" t="s">
        <v>106</v>
      </c>
      <c r="C20" s="7" t="s">
        <v>154</v>
      </c>
      <c r="D20" s="29"/>
      <c r="E20" s="9" t="s">
        <v>97</v>
      </c>
      <c r="F20" s="29"/>
      <c r="G20" s="8" t="s">
        <v>155</v>
      </c>
      <c r="H20" s="8"/>
      <c r="I20" s="8"/>
      <c r="J20" s="8"/>
      <c r="K20" s="8"/>
      <c r="L20" s="8"/>
      <c r="M20" s="10"/>
      <c r="N20" s="4"/>
      <c r="O20" s="4"/>
    </row>
    <row r="21" spans="1:15" ht="15" customHeight="1">
      <c r="A21" s="456"/>
      <c r="B21" s="481"/>
      <c r="C21" s="31"/>
      <c r="D21" s="97" t="s">
        <v>168</v>
      </c>
      <c r="E21" s="30"/>
      <c r="F21" s="98" t="s">
        <v>169</v>
      </c>
      <c r="G21" s="450"/>
      <c r="H21" s="450"/>
      <c r="I21" s="450"/>
      <c r="J21" s="450"/>
      <c r="K21" s="450"/>
      <c r="L21" s="450"/>
      <c r="M21" s="451"/>
      <c r="N21" s="4"/>
      <c r="O21" s="4"/>
    </row>
    <row r="22" spans="1:15" ht="15" customHeight="1">
      <c r="A22" s="456"/>
      <c r="B22" s="482"/>
      <c r="C22" s="452"/>
      <c r="D22" s="453"/>
      <c r="E22" s="453"/>
      <c r="F22" s="453"/>
      <c r="G22" s="453"/>
      <c r="H22" s="453"/>
      <c r="I22" s="453"/>
      <c r="J22" s="453"/>
      <c r="K22" s="453"/>
      <c r="L22" s="453"/>
      <c r="M22" s="454"/>
      <c r="N22" s="4"/>
      <c r="O22" s="4"/>
    </row>
    <row r="23" spans="1:15" ht="15" customHeight="1">
      <c r="A23" s="475" t="s">
        <v>110</v>
      </c>
      <c r="B23" s="476"/>
      <c r="C23" s="476"/>
      <c r="D23" s="483"/>
      <c r="E23" s="483"/>
      <c r="F23" s="474"/>
      <c r="G23" s="484"/>
      <c r="H23" s="485" t="s">
        <v>111</v>
      </c>
      <c r="I23" s="486"/>
      <c r="J23" s="486"/>
      <c r="K23" s="486"/>
      <c r="L23" s="486"/>
      <c r="M23" s="487"/>
      <c r="N23" s="3"/>
      <c r="O23" s="4"/>
    </row>
    <row r="24" spans="1:15" ht="15" hidden="1" customHeight="1">
      <c r="A24" s="510" t="s">
        <v>112</v>
      </c>
      <c r="B24" s="511"/>
      <c r="C24" s="511"/>
      <c r="D24" s="511"/>
      <c r="E24" s="511"/>
      <c r="F24" s="511"/>
      <c r="G24" s="511"/>
      <c r="H24" s="511"/>
      <c r="I24" s="511"/>
      <c r="J24" s="511"/>
      <c r="K24" s="511"/>
      <c r="L24" s="511"/>
      <c r="M24" s="512"/>
      <c r="N24" s="4"/>
      <c r="O24" s="4"/>
    </row>
    <row r="25" spans="1:15" ht="15" hidden="1" customHeight="1">
      <c r="A25" s="497" t="s">
        <v>113</v>
      </c>
      <c r="B25" s="516"/>
      <c r="C25" s="504" t="s">
        <v>114</v>
      </c>
      <c r="D25" s="504"/>
      <c r="E25" s="480" t="s">
        <v>115</v>
      </c>
      <c r="F25" s="464"/>
      <c r="G25" s="9"/>
      <c r="H25" s="9"/>
      <c r="I25" s="9"/>
      <c r="J25" s="9"/>
      <c r="K25" s="9"/>
      <c r="L25" s="9"/>
      <c r="M25" s="19"/>
      <c r="N25" s="4"/>
      <c r="O25" s="4"/>
    </row>
    <row r="26" spans="1:15" ht="15" hidden="1" customHeight="1">
      <c r="A26" s="517"/>
      <c r="B26" s="518"/>
      <c r="C26" s="12" t="s">
        <v>116</v>
      </c>
      <c r="D26" s="12" t="s">
        <v>117</v>
      </c>
      <c r="E26" s="12" t="s">
        <v>116</v>
      </c>
      <c r="F26" s="12" t="s">
        <v>117</v>
      </c>
      <c r="G26" s="4"/>
      <c r="H26" s="4"/>
      <c r="I26" s="4"/>
      <c r="J26" s="4"/>
      <c r="K26" s="4"/>
      <c r="L26" s="4"/>
      <c r="M26" s="20"/>
      <c r="N26" s="4"/>
      <c r="O26" s="4"/>
    </row>
    <row r="27" spans="1:15" ht="15" hidden="1" customHeight="1">
      <c r="A27" s="480" t="s">
        <v>150</v>
      </c>
      <c r="B27" s="519"/>
      <c r="C27" s="12"/>
      <c r="D27" s="12"/>
      <c r="E27" s="12"/>
      <c r="F27" s="12"/>
      <c r="G27" s="4"/>
      <c r="H27" s="4"/>
      <c r="I27" s="4"/>
      <c r="J27" s="4"/>
      <c r="K27" s="4"/>
      <c r="L27" s="4"/>
      <c r="M27" s="20"/>
      <c r="N27" s="4"/>
      <c r="O27" s="4"/>
    </row>
    <row r="28" spans="1:15" ht="15" hidden="1" customHeight="1">
      <c r="A28" s="482" t="s">
        <v>151</v>
      </c>
      <c r="B28" s="520"/>
      <c r="C28" s="12"/>
      <c r="D28" s="12"/>
      <c r="E28" s="12"/>
      <c r="F28" s="12"/>
      <c r="G28" s="4"/>
      <c r="H28" s="4"/>
      <c r="I28" s="4"/>
      <c r="J28" s="4"/>
      <c r="K28" s="4"/>
      <c r="L28" s="4"/>
      <c r="M28" s="20"/>
      <c r="N28" s="4"/>
      <c r="O28" s="4"/>
    </row>
    <row r="29" spans="1:15" ht="15" hidden="1" customHeight="1">
      <c r="A29" s="13" t="s">
        <v>152</v>
      </c>
      <c r="B29" s="21"/>
      <c r="C29" s="504"/>
      <c r="D29" s="504"/>
      <c r="E29" s="504"/>
      <c r="F29" s="504"/>
      <c r="G29" s="4"/>
      <c r="H29" s="4"/>
      <c r="I29" s="4"/>
      <c r="J29" s="4"/>
      <c r="K29" s="4"/>
      <c r="L29" s="4"/>
      <c r="M29" s="20"/>
      <c r="N29" s="4"/>
      <c r="O29" s="4"/>
    </row>
    <row r="30" spans="1:15" ht="15" hidden="1" customHeight="1">
      <c r="A30" s="13" t="s">
        <v>153</v>
      </c>
      <c r="B30" s="21"/>
      <c r="C30" s="509"/>
      <c r="D30" s="509"/>
      <c r="E30" s="509"/>
      <c r="F30" s="509"/>
      <c r="G30" s="15"/>
      <c r="H30" s="15"/>
      <c r="I30" s="15"/>
      <c r="J30" s="15"/>
      <c r="K30" s="15"/>
      <c r="L30" s="15"/>
      <c r="M30" s="16"/>
      <c r="N30" s="3"/>
      <c r="O30" s="4"/>
    </row>
    <row r="31" spans="1:15" ht="15" customHeight="1">
      <c r="A31" s="510" t="s">
        <v>118</v>
      </c>
      <c r="B31" s="511"/>
      <c r="C31" s="511"/>
      <c r="D31" s="511"/>
      <c r="E31" s="511"/>
      <c r="F31" s="511"/>
      <c r="G31" s="511"/>
      <c r="H31" s="511"/>
      <c r="I31" s="511"/>
      <c r="J31" s="511"/>
      <c r="K31" s="511"/>
      <c r="L31" s="511"/>
      <c r="M31" s="512"/>
      <c r="N31" s="3"/>
      <c r="O31" s="4"/>
    </row>
    <row r="32" spans="1:15" ht="15" customHeight="1">
      <c r="A32" s="497" t="s">
        <v>119</v>
      </c>
      <c r="B32" s="516"/>
      <c r="C32" s="2" t="s">
        <v>4</v>
      </c>
      <c r="D32" s="12" t="s">
        <v>120</v>
      </c>
      <c r="E32" s="12" t="s">
        <v>121</v>
      </c>
      <c r="F32" s="12" t="s">
        <v>122</v>
      </c>
      <c r="G32" s="12" t="s">
        <v>123</v>
      </c>
      <c r="H32" s="528" t="s">
        <v>124</v>
      </c>
      <c r="I32" s="529"/>
      <c r="J32" s="528" t="s">
        <v>125</v>
      </c>
      <c r="K32" s="529"/>
      <c r="L32" s="528" t="s">
        <v>126</v>
      </c>
      <c r="M32" s="529"/>
      <c r="N32" s="4"/>
      <c r="O32" s="4"/>
    </row>
    <row r="33" spans="1:15" ht="15" customHeight="1">
      <c r="A33" s="526"/>
      <c r="B33" s="527"/>
      <c r="C33" s="100"/>
      <c r="D33" s="100"/>
      <c r="E33" s="100"/>
      <c r="F33" s="100"/>
      <c r="G33" s="100"/>
      <c r="H33" s="530"/>
      <c r="I33" s="531"/>
      <c r="J33" s="530"/>
      <c r="K33" s="531"/>
      <c r="L33" s="530"/>
      <c r="M33" s="531"/>
      <c r="N33" s="4"/>
      <c r="O33" s="4"/>
    </row>
    <row r="34" spans="1:15" ht="15" customHeight="1">
      <c r="A34" s="517"/>
      <c r="B34" s="518"/>
      <c r="C34" s="528" t="s">
        <v>127</v>
      </c>
      <c r="D34" s="532"/>
      <c r="E34" s="529"/>
      <c r="F34" s="467"/>
      <c r="G34" s="468"/>
      <c r="H34" s="468"/>
      <c r="I34" s="468"/>
      <c r="J34" s="468"/>
      <c r="K34" s="468"/>
      <c r="L34" s="468"/>
      <c r="M34" s="469"/>
      <c r="N34" s="4"/>
      <c r="O34" s="4"/>
    </row>
    <row r="35" spans="1:15" ht="15" customHeight="1">
      <c r="A35" s="545" t="s">
        <v>128</v>
      </c>
      <c r="B35" s="546"/>
      <c r="C35" s="22" t="s">
        <v>129</v>
      </c>
      <c r="D35" s="37"/>
      <c r="E35" s="23" t="s">
        <v>130</v>
      </c>
      <c r="F35" s="39"/>
      <c r="G35" s="24" t="s">
        <v>131</v>
      </c>
      <c r="H35" s="543"/>
      <c r="I35" s="543"/>
      <c r="J35" s="551" t="s">
        <v>130</v>
      </c>
      <c r="K35" s="551"/>
      <c r="L35" s="543"/>
      <c r="M35" s="544"/>
      <c r="N35" s="3"/>
      <c r="O35" s="4"/>
    </row>
    <row r="36" spans="1:15" ht="15" customHeight="1">
      <c r="A36" s="547"/>
      <c r="B36" s="548"/>
      <c r="C36" s="25" t="s">
        <v>132</v>
      </c>
      <c r="D36" s="37"/>
      <c r="E36" s="23" t="s">
        <v>130</v>
      </c>
      <c r="F36" s="39"/>
      <c r="G36" s="24" t="s">
        <v>131</v>
      </c>
      <c r="H36" s="543"/>
      <c r="I36" s="543"/>
      <c r="J36" s="551" t="s">
        <v>130</v>
      </c>
      <c r="K36" s="551"/>
      <c r="L36" s="543"/>
      <c r="M36" s="544"/>
      <c r="N36" s="3"/>
      <c r="O36" s="4"/>
    </row>
    <row r="37" spans="1:15" ht="15" customHeight="1">
      <c r="A37" s="549"/>
      <c r="B37" s="550"/>
      <c r="C37" s="26" t="s">
        <v>133</v>
      </c>
      <c r="D37" s="38"/>
      <c r="E37" s="27" t="s">
        <v>130</v>
      </c>
      <c r="F37" s="39"/>
      <c r="G37" s="24" t="s">
        <v>131</v>
      </c>
      <c r="H37" s="543"/>
      <c r="I37" s="543"/>
      <c r="J37" s="551" t="s">
        <v>130</v>
      </c>
      <c r="K37" s="551"/>
      <c r="L37" s="543"/>
      <c r="M37" s="544"/>
      <c r="N37" s="3"/>
      <c r="O37" s="4"/>
    </row>
    <row r="38" spans="1:15" ht="15" customHeight="1">
      <c r="A38" s="494" t="s">
        <v>134</v>
      </c>
      <c r="B38" s="495"/>
      <c r="C38" s="513" t="s">
        <v>205</v>
      </c>
      <c r="D38" s="514"/>
      <c r="E38" s="514"/>
      <c r="F38" s="514"/>
      <c r="G38" s="514"/>
      <c r="H38" s="514"/>
      <c r="I38" s="514"/>
      <c r="J38" s="514"/>
      <c r="K38" s="514"/>
      <c r="L38" s="514"/>
      <c r="M38" s="515"/>
      <c r="N38" s="4"/>
      <c r="O38" s="4"/>
    </row>
    <row r="39" spans="1:15" ht="15" customHeight="1">
      <c r="A39" s="494" t="s">
        <v>135</v>
      </c>
      <c r="B39" s="495"/>
      <c r="C39" s="513" t="s">
        <v>206</v>
      </c>
      <c r="D39" s="514"/>
      <c r="E39" s="514"/>
      <c r="F39" s="514"/>
      <c r="G39" s="514"/>
      <c r="H39" s="514"/>
      <c r="I39" s="514"/>
      <c r="J39" s="514"/>
      <c r="K39" s="514"/>
      <c r="L39" s="514"/>
      <c r="M39" s="515"/>
      <c r="N39" s="3"/>
      <c r="O39" s="4"/>
    </row>
    <row r="40" spans="1:15" ht="35.1" customHeight="1">
      <c r="A40" s="533" t="s">
        <v>136</v>
      </c>
      <c r="B40" s="534"/>
      <c r="C40" s="513"/>
      <c r="D40" s="514"/>
      <c r="E40" s="514"/>
      <c r="F40" s="514"/>
      <c r="G40" s="514"/>
      <c r="H40" s="514"/>
      <c r="I40" s="514"/>
      <c r="J40" s="514"/>
      <c r="K40" s="514"/>
      <c r="L40" s="514"/>
      <c r="M40" s="515"/>
      <c r="N40" s="3"/>
      <c r="O40" s="4"/>
    </row>
    <row r="41" spans="1:15" ht="15" customHeight="1">
      <c r="A41" s="4" t="s">
        <v>93</v>
      </c>
      <c r="B41" s="4"/>
      <c r="C41" s="4"/>
      <c r="D41" s="4"/>
      <c r="E41" s="4"/>
      <c r="F41" s="4"/>
      <c r="G41" s="4"/>
      <c r="H41" s="4"/>
      <c r="I41" s="4"/>
      <c r="J41" s="4"/>
      <c r="K41" s="4"/>
      <c r="L41" s="4"/>
      <c r="M41" s="4"/>
      <c r="N41" s="4"/>
      <c r="O41" s="4"/>
    </row>
    <row r="42" spans="1:15" ht="18" customHeight="1">
      <c r="A42" s="562" t="s">
        <v>137</v>
      </c>
      <c r="B42" s="562"/>
      <c r="C42" s="562"/>
      <c r="D42" s="562"/>
      <c r="E42" s="562"/>
      <c r="F42" s="562"/>
      <c r="G42" s="562"/>
      <c r="H42" s="562"/>
      <c r="I42" s="562"/>
      <c r="J42" s="562"/>
      <c r="K42" s="562"/>
      <c r="L42" s="562"/>
      <c r="M42" s="562"/>
      <c r="N42" s="3"/>
      <c r="O42" s="4"/>
    </row>
    <row r="43" spans="1:15" ht="30" customHeight="1">
      <c r="A43" s="563" t="s">
        <v>138</v>
      </c>
      <c r="B43" s="564"/>
      <c r="C43" s="564"/>
      <c r="D43" s="564"/>
      <c r="E43" s="564"/>
      <c r="F43" s="564"/>
      <c r="G43" s="564"/>
      <c r="H43" s="564"/>
      <c r="I43" s="564"/>
      <c r="J43" s="564"/>
      <c r="K43" s="564"/>
      <c r="L43" s="564"/>
      <c r="M43" s="564"/>
      <c r="N43" s="4"/>
      <c r="O43" s="4"/>
    </row>
    <row r="44" spans="1:15" ht="15" customHeight="1">
      <c r="A44" s="3" t="s">
        <v>139</v>
      </c>
      <c r="B44" s="4"/>
      <c r="C44" s="4"/>
      <c r="D44" s="4"/>
      <c r="E44" s="4"/>
      <c r="F44" s="4"/>
      <c r="G44" s="4"/>
      <c r="H44" s="4"/>
      <c r="I44" s="4"/>
      <c r="J44" s="4"/>
      <c r="K44" s="4"/>
      <c r="L44" s="4"/>
      <c r="M44" s="4"/>
      <c r="N44" s="4"/>
      <c r="O44" s="4"/>
    </row>
    <row r="45" spans="1:15" ht="15" customHeight="1">
      <c r="A45" s="28" t="s">
        <v>163</v>
      </c>
    </row>
    <row r="46" spans="1:15" ht="15" customHeight="1">
      <c r="A46" s="455" t="s">
        <v>160</v>
      </c>
      <c r="B46" s="5" t="s">
        <v>95</v>
      </c>
      <c r="C46" s="501"/>
      <c r="D46" s="502"/>
      <c r="E46" s="503"/>
      <c r="F46" s="504" t="s">
        <v>101</v>
      </c>
      <c r="G46" s="505"/>
      <c r="H46" s="41"/>
      <c r="I46" s="505"/>
      <c r="J46" s="41"/>
      <c r="K46" s="505"/>
      <c r="L46" s="41"/>
      <c r="M46" s="42"/>
    </row>
    <row r="47" spans="1:15" ht="15" customHeight="1">
      <c r="A47" s="456"/>
      <c r="B47" s="46" t="s">
        <v>102</v>
      </c>
      <c r="C47" s="452"/>
      <c r="D47" s="453"/>
      <c r="E47" s="454"/>
      <c r="F47" s="504"/>
      <c r="G47" s="506"/>
      <c r="H47" s="43" t="s">
        <v>103</v>
      </c>
      <c r="I47" s="506"/>
      <c r="J47" s="43" t="s">
        <v>104</v>
      </c>
      <c r="K47" s="506"/>
      <c r="L47" s="44" t="s">
        <v>105</v>
      </c>
      <c r="M47" s="45"/>
    </row>
    <row r="48" spans="1:15" ht="15" customHeight="1">
      <c r="A48" s="456"/>
      <c r="B48" s="480" t="s">
        <v>106</v>
      </c>
      <c r="C48" s="7" t="s">
        <v>154</v>
      </c>
      <c r="D48" s="29"/>
      <c r="E48" s="9" t="s">
        <v>97</v>
      </c>
      <c r="F48" s="29"/>
      <c r="G48" s="8" t="s">
        <v>155</v>
      </c>
      <c r="H48" s="8"/>
      <c r="I48" s="8"/>
      <c r="J48" s="8"/>
      <c r="K48" s="8"/>
      <c r="L48" s="8"/>
      <c r="M48" s="10"/>
    </row>
    <row r="49" spans="1:13" ht="15" customHeight="1">
      <c r="A49" s="456"/>
      <c r="B49" s="481"/>
      <c r="C49" s="31"/>
      <c r="D49" s="97"/>
      <c r="E49" s="30"/>
      <c r="F49" s="98"/>
      <c r="G49" s="450"/>
      <c r="H49" s="450"/>
      <c r="I49" s="450"/>
      <c r="J49" s="450"/>
      <c r="K49" s="450"/>
      <c r="L49" s="450"/>
      <c r="M49" s="451"/>
    </row>
    <row r="50" spans="1:13" ht="15" customHeight="1">
      <c r="A50" s="456"/>
      <c r="B50" s="482"/>
      <c r="C50" s="452"/>
      <c r="D50" s="453"/>
      <c r="E50" s="453"/>
      <c r="F50" s="453"/>
      <c r="G50" s="453"/>
      <c r="H50" s="453"/>
      <c r="I50" s="453"/>
      <c r="J50" s="453"/>
      <c r="K50" s="453"/>
      <c r="L50" s="453"/>
      <c r="M50" s="454"/>
    </row>
    <row r="51" spans="1:13" ht="15" customHeight="1">
      <c r="A51" s="456"/>
      <c r="B51" s="11" t="s">
        <v>95</v>
      </c>
      <c r="C51" s="501"/>
      <c r="D51" s="502"/>
      <c r="E51" s="503"/>
      <c r="F51" s="504" t="s">
        <v>101</v>
      </c>
      <c r="G51" s="505"/>
      <c r="H51" s="41"/>
      <c r="I51" s="505"/>
      <c r="J51" s="41"/>
      <c r="K51" s="505"/>
      <c r="L51" s="41"/>
      <c r="M51" s="42"/>
    </row>
    <row r="52" spans="1:13" ht="15" customHeight="1">
      <c r="A52" s="456"/>
      <c r="B52" s="14" t="s">
        <v>102</v>
      </c>
      <c r="C52" s="452"/>
      <c r="D52" s="453"/>
      <c r="E52" s="454"/>
      <c r="F52" s="504"/>
      <c r="G52" s="506"/>
      <c r="H52" s="43" t="s">
        <v>103</v>
      </c>
      <c r="I52" s="506"/>
      <c r="J52" s="43" t="s">
        <v>104</v>
      </c>
      <c r="K52" s="506"/>
      <c r="L52" s="44" t="s">
        <v>105</v>
      </c>
      <c r="M52" s="45"/>
    </row>
    <row r="53" spans="1:13" ht="15" customHeight="1">
      <c r="A53" s="456"/>
      <c r="B53" s="480" t="s">
        <v>106</v>
      </c>
      <c r="C53" s="7" t="s">
        <v>154</v>
      </c>
      <c r="D53" s="29"/>
      <c r="E53" s="9" t="s">
        <v>97</v>
      </c>
      <c r="F53" s="29"/>
      <c r="G53" s="8" t="s">
        <v>155</v>
      </c>
      <c r="H53" s="8"/>
      <c r="I53" s="8"/>
      <c r="J53" s="8"/>
      <c r="K53" s="8"/>
      <c r="L53" s="8"/>
      <c r="M53" s="10"/>
    </row>
    <row r="54" spans="1:13" ht="15" customHeight="1">
      <c r="A54" s="456"/>
      <c r="B54" s="481"/>
      <c r="C54" s="31"/>
      <c r="D54" s="97"/>
      <c r="E54" s="30"/>
      <c r="F54" s="98"/>
      <c r="G54" s="450"/>
      <c r="H54" s="450"/>
      <c r="I54" s="450"/>
      <c r="J54" s="450"/>
      <c r="K54" s="450"/>
      <c r="L54" s="450"/>
      <c r="M54" s="451"/>
    </row>
    <row r="55" spans="1:13" ht="15" customHeight="1">
      <c r="A55" s="456"/>
      <c r="B55" s="482"/>
      <c r="C55" s="452"/>
      <c r="D55" s="453"/>
      <c r="E55" s="453"/>
      <c r="F55" s="453"/>
      <c r="G55" s="453"/>
      <c r="H55" s="453"/>
      <c r="I55" s="453"/>
      <c r="J55" s="453"/>
      <c r="K55" s="453"/>
      <c r="L55" s="453"/>
      <c r="M55" s="454"/>
    </row>
    <row r="56" spans="1:13" ht="15" customHeight="1">
      <c r="A56" s="456"/>
      <c r="B56" s="11" t="s">
        <v>95</v>
      </c>
      <c r="C56" s="501"/>
      <c r="D56" s="502"/>
      <c r="E56" s="503"/>
      <c r="F56" s="504" t="s">
        <v>101</v>
      </c>
      <c r="G56" s="505"/>
      <c r="H56" s="41"/>
      <c r="I56" s="505"/>
      <c r="J56" s="41"/>
      <c r="K56" s="505"/>
      <c r="L56" s="41"/>
      <c r="M56" s="42"/>
    </row>
    <row r="57" spans="1:13" ht="15" customHeight="1">
      <c r="A57" s="456"/>
      <c r="B57" s="14" t="s">
        <v>102</v>
      </c>
      <c r="C57" s="452"/>
      <c r="D57" s="453"/>
      <c r="E57" s="454"/>
      <c r="F57" s="504"/>
      <c r="G57" s="506"/>
      <c r="H57" s="43" t="s">
        <v>103</v>
      </c>
      <c r="I57" s="506"/>
      <c r="J57" s="43" t="s">
        <v>104</v>
      </c>
      <c r="K57" s="506"/>
      <c r="L57" s="44" t="s">
        <v>105</v>
      </c>
      <c r="M57" s="45"/>
    </row>
    <row r="58" spans="1:13" ht="15" customHeight="1">
      <c r="A58" s="456"/>
      <c r="B58" s="480" t="s">
        <v>106</v>
      </c>
      <c r="C58" s="7" t="s">
        <v>154</v>
      </c>
      <c r="D58" s="29"/>
      <c r="E58" s="9" t="s">
        <v>97</v>
      </c>
      <c r="F58" s="29"/>
      <c r="G58" s="8" t="s">
        <v>155</v>
      </c>
      <c r="H58" s="8"/>
      <c r="I58" s="8"/>
      <c r="J58" s="8"/>
      <c r="K58" s="8"/>
      <c r="L58" s="8"/>
      <c r="M58" s="10"/>
    </row>
    <row r="59" spans="1:13" ht="15" customHeight="1">
      <c r="A59" s="456"/>
      <c r="B59" s="481"/>
      <c r="C59" s="31"/>
      <c r="D59" s="97"/>
      <c r="E59" s="30"/>
      <c r="F59" s="98"/>
      <c r="G59" s="450"/>
      <c r="H59" s="450"/>
      <c r="I59" s="450"/>
      <c r="J59" s="450"/>
      <c r="K59" s="450"/>
      <c r="L59" s="450"/>
      <c r="M59" s="451"/>
    </row>
    <row r="60" spans="1:13" ht="15" customHeight="1">
      <c r="A60" s="456"/>
      <c r="B60" s="482"/>
      <c r="C60" s="452"/>
      <c r="D60" s="453"/>
      <c r="E60" s="453"/>
      <c r="F60" s="453"/>
      <c r="G60" s="453"/>
      <c r="H60" s="453"/>
      <c r="I60" s="453"/>
      <c r="J60" s="453"/>
      <c r="K60" s="453"/>
      <c r="L60" s="453"/>
      <c r="M60" s="454"/>
    </row>
    <row r="61" spans="1:13" ht="15" customHeight="1">
      <c r="A61" s="456"/>
      <c r="B61" s="11" t="s">
        <v>95</v>
      </c>
      <c r="C61" s="501"/>
      <c r="D61" s="502"/>
      <c r="E61" s="503"/>
      <c r="F61" s="504" t="s">
        <v>101</v>
      </c>
      <c r="G61" s="505"/>
      <c r="H61" s="41"/>
      <c r="I61" s="505"/>
      <c r="J61" s="41"/>
      <c r="K61" s="505"/>
      <c r="L61" s="41"/>
      <c r="M61" s="42"/>
    </row>
    <row r="62" spans="1:13" ht="15" customHeight="1">
      <c r="A62" s="456"/>
      <c r="B62" s="14" t="s">
        <v>102</v>
      </c>
      <c r="C62" s="452"/>
      <c r="D62" s="453"/>
      <c r="E62" s="454"/>
      <c r="F62" s="504"/>
      <c r="G62" s="506"/>
      <c r="H62" s="43" t="s">
        <v>103</v>
      </c>
      <c r="I62" s="506"/>
      <c r="J62" s="43" t="s">
        <v>104</v>
      </c>
      <c r="K62" s="506"/>
      <c r="L62" s="44" t="s">
        <v>105</v>
      </c>
      <c r="M62" s="45"/>
    </row>
    <row r="63" spans="1:13" ht="15" customHeight="1">
      <c r="A63" s="456"/>
      <c r="B63" s="480" t="s">
        <v>106</v>
      </c>
      <c r="C63" s="7" t="s">
        <v>154</v>
      </c>
      <c r="D63" s="29"/>
      <c r="E63" s="9" t="s">
        <v>97</v>
      </c>
      <c r="F63" s="29"/>
      <c r="G63" s="8" t="s">
        <v>155</v>
      </c>
      <c r="H63" s="8"/>
      <c r="I63" s="8"/>
      <c r="J63" s="8"/>
      <c r="K63" s="8"/>
      <c r="L63" s="8"/>
      <c r="M63" s="10"/>
    </row>
    <row r="64" spans="1:13" ht="15" customHeight="1">
      <c r="A64" s="456"/>
      <c r="B64" s="481"/>
      <c r="C64" s="31"/>
      <c r="D64" s="97"/>
      <c r="E64" s="30"/>
      <c r="F64" s="98"/>
      <c r="G64" s="450"/>
      <c r="H64" s="450"/>
      <c r="I64" s="450"/>
      <c r="J64" s="450"/>
      <c r="K64" s="450"/>
      <c r="L64" s="450"/>
      <c r="M64" s="451"/>
    </row>
    <row r="65" spans="1:13" ht="15" customHeight="1">
      <c r="A65" s="456"/>
      <c r="B65" s="482"/>
      <c r="C65" s="452"/>
      <c r="D65" s="453"/>
      <c r="E65" s="453"/>
      <c r="F65" s="453"/>
      <c r="G65" s="453"/>
      <c r="H65" s="453"/>
      <c r="I65" s="453"/>
      <c r="J65" s="453"/>
      <c r="K65" s="453"/>
      <c r="L65" s="453"/>
      <c r="M65" s="454"/>
    </row>
    <row r="66" spans="1:13" ht="15" customHeight="1">
      <c r="A66" s="456"/>
      <c r="B66" s="11" t="s">
        <v>95</v>
      </c>
      <c r="C66" s="501"/>
      <c r="D66" s="502"/>
      <c r="E66" s="503"/>
      <c r="F66" s="504" t="s">
        <v>101</v>
      </c>
      <c r="G66" s="505"/>
      <c r="H66" s="41"/>
      <c r="I66" s="505"/>
      <c r="J66" s="41"/>
      <c r="K66" s="505"/>
      <c r="L66" s="41"/>
      <c r="M66" s="42"/>
    </row>
    <row r="67" spans="1:13" ht="15" customHeight="1">
      <c r="A67" s="456"/>
      <c r="B67" s="14" t="s">
        <v>102</v>
      </c>
      <c r="C67" s="452"/>
      <c r="D67" s="453"/>
      <c r="E67" s="454"/>
      <c r="F67" s="504"/>
      <c r="G67" s="506"/>
      <c r="H67" s="43" t="s">
        <v>103</v>
      </c>
      <c r="I67" s="506"/>
      <c r="J67" s="43" t="s">
        <v>104</v>
      </c>
      <c r="K67" s="506"/>
      <c r="L67" s="44" t="s">
        <v>105</v>
      </c>
      <c r="M67" s="45"/>
    </row>
    <row r="68" spans="1:13" ht="15" customHeight="1">
      <c r="A68" s="456"/>
      <c r="B68" s="480" t="s">
        <v>106</v>
      </c>
      <c r="C68" s="7" t="s">
        <v>154</v>
      </c>
      <c r="D68" s="29"/>
      <c r="E68" s="9" t="s">
        <v>97</v>
      </c>
      <c r="F68" s="29"/>
      <c r="G68" s="8" t="s">
        <v>155</v>
      </c>
      <c r="H68" s="8"/>
      <c r="I68" s="8"/>
      <c r="J68" s="8"/>
      <c r="K68" s="8"/>
      <c r="L68" s="8"/>
      <c r="M68" s="10"/>
    </row>
    <row r="69" spans="1:13" ht="15" customHeight="1">
      <c r="A69" s="456"/>
      <c r="B69" s="481"/>
      <c r="C69" s="31"/>
      <c r="D69" s="97"/>
      <c r="E69" s="30"/>
      <c r="F69" s="98"/>
      <c r="G69" s="450"/>
      <c r="H69" s="450"/>
      <c r="I69" s="450"/>
      <c r="J69" s="450"/>
      <c r="K69" s="450"/>
      <c r="L69" s="450"/>
      <c r="M69" s="451"/>
    </row>
    <row r="70" spans="1:13" ht="15" customHeight="1">
      <c r="A70" s="456"/>
      <c r="B70" s="482"/>
      <c r="C70" s="452"/>
      <c r="D70" s="453"/>
      <c r="E70" s="453"/>
      <c r="F70" s="453"/>
      <c r="G70" s="453"/>
      <c r="H70" s="453"/>
      <c r="I70" s="453"/>
      <c r="J70" s="453"/>
      <c r="K70" s="453"/>
      <c r="L70" s="453"/>
      <c r="M70" s="454"/>
    </row>
    <row r="71" spans="1:13" ht="15" customHeight="1">
      <c r="A71" s="456"/>
      <c r="B71" s="11" t="s">
        <v>95</v>
      </c>
      <c r="C71" s="501"/>
      <c r="D71" s="502"/>
      <c r="E71" s="503"/>
      <c r="F71" s="504" t="s">
        <v>101</v>
      </c>
      <c r="G71" s="505"/>
      <c r="H71" s="41"/>
      <c r="I71" s="505"/>
      <c r="J71" s="41"/>
      <c r="K71" s="505"/>
      <c r="L71" s="41"/>
      <c r="M71" s="42"/>
    </row>
    <row r="72" spans="1:13" ht="15" customHeight="1">
      <c r="A72" s="456"/>
      <c r="B72" s="14" t="s">
        <v>102</v>
      </c>
      <c r="C72" s="452"/>
      <c r="D72" s="453"/>
      <c r="E72" s="454"/>
      <c r="F72" s="504"/>
      <c r="G72" s="506"/>
      <c r="H72" s="43" t="s">
        <v>103</v>
      </c>
      <c r="I72" s="506"/>
      <c r="J72" s="43" t="s">
        <v>104</v>
      </c>
      <c r="K72" s="506"/>
      <c r="L72" s="44" t="s">
        <v>105</v>
      </c>
      <c r="M72" s="45"/>
    </row>
    <row r="73" spans="1:13" ht="15" customHeight="1">
      <c r="A73" s="456"/>
      <c r="B73" s="480" t="s">
        <v>106</v>
      </c>
      <c r="C73" s="7" t="s">
        <v>154</v>
      </c>
      <c r="D73" s="29"/>
      <c r="E73" s="9" t="s">
        <v>97</v>
      </c>
      <c r="F73" s="29"/>
      <c r="G73" s="8" t="s">
        <v>155</v>
      </c>
      <c r="H73" s="8"/>
      <c r="I73" s="8"/>
      <c r="J73" s="8"/>
      <c r="K73" s="8"/>
      <c r="L73" s="8"/>
      <c r="M73" s="10"/>
    </row>
    <row r="74" spans="1:13" ht="15" customHeight="1">
      <c r="A74" s="456"/>
      <c r="B74" s="481"/>
      <c r="C74" s="31"/>
      <c r="D74" s="97"/>
      <c r="E74" s="30"/>
      <c r="F74" s="98"/>
      <c r="G74" s="450"/>
      <c r="H74" s="450"/>
      <c r="I74" s="450"/>
      <c r="J74" s="450"/>
      <c r="K74" s="450"/>
      <c r="L74" s="450"/>
      <c r="M74" s="451"/>
    </row>
    <row r="75" spans="1:13" ht="15" customHeight="1">
      <c r="A75" s="457"/>
      <c r="B75" s="482"/>
      <c r="C75" s="452"/>
      <c r="D75" s="453"/>
      <c r="E75" s="453"/>
      <c r="F75" s="453"/>
      <c r="G75" s="453"/>
      <c r="H75" s="453"/>
      <c r="I75" s="453"/>
      <c r="J75" s="453"/>
      <c r="K75" s="453"/>
      <c r="L75" s="453"/>
      <c r="M75" s="454"/>
    </row>
    <row r="76" spans="1:13" ht="5.0999999999999996" customHeight="1"/>
  </sheetData>
  <mergeCells count="127">
    <mergeCell ref="B73:B75"/>
    <mergeCell ref="G74:M74"/>
    <mergeCell ref="C75:M75"/>
    <mergeCell ref="B68:B70"/>
    <mergeCell ref="G69:M69"/>
    <mergeCell ref="C70:M70"/>
    <mergeCell ref="C71:E71"/>
    <mergeCell ref="F71:F72"/>
    <mergeCell ref="G71:G72"/>
    <mergeCell ref="I71:I72"/>
    <mergeCell ref="K71:K72"/>
    <mergeCell ref="C72:E72"/>
    <mergeCell ref="B63:B65"/>
    <mergeCell ref="G64:M64"/>
    <mergeCell ref="C65:M65"/>
    <mergeCell ref="C66:E66"/>
    <mergeCell ref="F66:F67"/>
    <mergeCell ref="G66:G67"/>
    <mergeCell ref="I66:I67"/>
    <mergeCell ref="K66:K67"/>
    <mergeCell ref="C67:E67"/>
    <mergeCell ref="K56:K57"/>
    <mergeCell ref="C57:E57"/>
    <mergeCell ref="B58:B60"/>
    <mergeCell ref="G59:M59"/>
    <mergeCell ref="C60:M60"/>
    <mergeCell ref="C61:E61"/>
    <mergeCell ref="F61:F62"/>
    <mergeCell ref="G61:G62"/>
    <mergeCell ref="I61:I62"/>
    <mergeCell ref="K61:K62"/>
    <mergeCell ref="C62:E62"/>
    <mergeCell ref="C50:M50"/>
    <mergeCell ref="C51:E51"/>
    <mergeCell ref="F51:F52"/>
    <mergeCell ref="G51:G52"/>
    <mergeCell ref="I51:I52"/>
    <mergeCell ref="K51:K52"/>
    <mergeCell ref="C52:E52"/>
    <mergeCell ref="A43:M43"/>
    <mergeCell ref="A46:A75"/>
    <mergeCell ref="C46:E46"/>
    <mergeCell ref="F46:F47"/>
    <mergeCell ref="G46:G47"/>
    <mergeCell ref="I46:I47"/>
    <mergeCell ref="K46:K47"/>
    <mergeCell ref="C47:E47"/>
    <mergeCell ref="B48:B50"/>
    <mergeCell ref="G49:M49"/>
    <mergeCell ref="B53:B55"/>
    <mergeCell ref="G54:M54"/>
    <mergeCell ref="C55:M55"/>
    <mergeCell ref="C56:E56"/>
    <mergeCell ref="F56:F57"/>
    <mergeCell ref="G56:G57"/>
    <mergeCell ref="I56:I57"/>
    <mergeCell ref="A35:B37"/>
    <mergeCell ref="H35:I35"/>
    <mergeCell ref="J35:K35"/>
    <mergeCell ref="L35:M35"/>
    <mergeCell ref="H36:I36"/>
    <mergeCell ref="J36:K36"/>
    <mergeCell ref="A42:M42"/>
    <mergeCell ref="A38:B38"/>
    <mergeCell ref="C38:M38"/>
    <mergeCell ref="A39:B39"/>
    <mergeCell ref="C39:M39"/>
    <mergeCell ref="A40:B40"/>
    <mergeCell ref="C40:M40"/>
    <mergeCell ref="L36:M36"/>
    <mergeCell ref="H37:I37"/>
    <mergeCell ref="J37:K37"/>
    <mergeCell ref="L37:M37"/>
    <mergeCell ref="A31:M31"/>
    <mergeCell ref="A32:B34"/>
    <mergeCell ref="H32:I32"/>
    <mergeCell ref="J32:K32"/>
    <mergeCell ref="L32:M32"/>
    <mergeCell ref="H33:I33"/>
    <mergeCell ref="A27:B27"/>
    <mergeCell ref="A28:B28"/>
    <mergeCell ref="C29:D29"/>
    <mergeCell ref="E29:F29"/>
    <mergeCell ref="C30:D30"/>
    <mergeCell ref="E30:F30"/>
    <mergeCell ref="J33:K33"/>
    <mergeCell ref="L33:M33"/>
    <mergeCell ref="C34:E34"/>
    <mergeCell ref="F34:M34"/>
    <mergeCell ref="A23:G23"/>
    <mergeCell ref="H23:M23"/>
    <mergeCell ref="A24:M24"/>
    <mergeCell ref="A25:B26"/>
    <mergeCell ref="C25:D25"/>
    <mergeCell ref="E25:F25"/>
    <mergeCell ref="A18:A22"/>
    <mergeCell ref="C18:E18"/>
    <mergeCell ref="F18:F19"/>
    <mergeCell ref="G18:G19"/>
    <mergeCell ref="I18:I19"/>
    <mergeCell ref="K18:K19"/>
    <mergeCell ref="C19:E19"/>
    <mergeCell ref="B20:B22"/>
    <mergeCell ref="G21:M21"/>
    <mergeCell ref="C22:M22"/>
    <mergeCell ref="A10:A17"/>
    <mergeCell ref="C10:E10"/>
    <mergeCell ref="F10:F11"/>
    <mergeCell ref="G10:G11"/>
    <mergeCell ref="I10:I11"/>
    <mergeCell ref="K10:K11"/>
    <mergeCell ref="C11:E11"/>
    <mergeCell ref="A3:A9"/>
    <mergeCell ref="C3:M3"/>
    <mergeCell ref="C4:M4"/>
    <mergeCell ref="B5:B7"/>
    <mergeCell ref="G6:M6"/>
    <mergeCell ref="C7:M7"/>
    <mergeCell ref="B12:B14"/>
    <mergeCell ref="G13:M13"/>
    <mergeCell ref="C14:M14"/>
    <mergeCell ref="B15:C17"/>
    <mergeCell ref="D15:E15"/>
    <mergeCell ref="F15:M15"/>
    <mergeCell ref="D16:E17"/>
    <mergeCell ref="C9:M9"/>
    <mergeCell ref="C8:M8"/>
  </mergeCells>
  <phoneticPr fontId="3"/>
  <dataValidations count="6">
    <dataValidation type="list" allowBlank="1" showInputMessage="1" showErrorMessage="1" sqref="C33:M33" xr:uid="{1E1470B3-D1EA-4BD1-B2EA-155317BBCB99}">
      <formula1>"○"</formula1>
    </dataValidation>
    <dataValidation type="whole" imeMode="disabled" operator="greaterThanOrEqual" allowBlank="1" showInputMessage="1" showErrorMessage="1" sqref="G10:G11 I10:I11 K10:K11 G18:G19 I18:I19 K18:K19 G46:G47 I46:I47 K46:K47 G51:G52 I51:I52 K51:K52 G56:G57 I56:I57 K56:K57 G61:G62 I61:I62 K61:K62 G66:G67 I66:I67 K66:K67 G71:G72 I71:I72 K71:K72" xr:uid="{7428DB73-6CE9-4170-AE7C-317EEC32DD47}">
      <formula1>0</formula1>
    </dataValidation>
    <dataValidation imeMode="disabled" allowBlank="1" showInputMessage="1" showErrorMessage="1" sqref="D5 F5 D12 F12" xr:uid="{5278FDB7-D7E8-4674-8C75-FE482DDC9B4A}"/>
    <dataValidation imeMode="fullKatakana" allowBlank="1" showInputMessage="1" showErrorMessage="1" sqref="C3:M3 C10:E10 C18:E18 C46:E46 C51:E51 C56:E56 C61:E61 C66:E66 C71:E71" xr:uid="{98A1D657-42FA-400E-9C0A-C43CF873EA83}"/>
    <dataValidation type="list" allowBlank="1" showInputMessage="1" showErrorMessage="1" sqref="F69 F6 F21 F13 F49 F54 F59 F64 F74" xr:uid="{8740C76A-7673-45BA-9E23-1ED4AA5F9509}">
      <formula1>"市,郡,区"</formula1>
    </dataValidation>
    <dataValidation type="list" allowBlank="1" showInputMessage="1" showErrorMessage="1" sqref="D69 D6 D21 D13 D49 D54 D59 D64 D74" xr:uid="{1DBCA8D3-E276-40F4-B304-8F1AA42ABF3D}">
      <formula1>"都,道,府,県"</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3" max="12"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7F8047-C938-4DEF-9E28-F6C69306F9C0}">
  <sheetPr codeName="Sheet2"/>
  <dimension ref="A1:AB35"/>
  <sheetViews>
    <sheetView view="pageBreakPreview" zoomScale="75" zoomScaleNormal="100" workbookViewId="0">
      <selection activeCell="N26" sqref="N26:R26"/>
    </sheetView>
  </sheetViews>
  <sheetFormatPr defaultRowHeight="13.5"/>
  <cols>
    <col min="1" max="2" width="4" style="103" customWidth="1"/>
    <col min="3" max="6" width="4.625" style="103" customWidth="1"/>
    <col min="7" max="12" width="7.25" style="103" customWidth="1"/>
    <col min="13" max="13" width="4.5" style="103" customWidth="1"/>
    <col min="14" max="18" width="3" style="103" customWidth="1"/>
    <col min="19" max="28" width="2.5" style="103" customWidth="1"/>
    <col min="29" max="30" width="3.125" style="103" customWidth="1"/>
    <col min="31" max="16384" width="9" style="103"/>
  </cols>
  <sheetData>
    <row r="1" spans="1:28">
      <c r="Z1" s="103" t="s">
        <v>210</v>
      </c>
    </row>
    <row r="3" spans="1:28" ht="18.75">
      <c r="C3" s="104" t="s">
        <v>211</v>
      </c>
      <c r="O3" s="592" t="s">
        <v>212</v>
      </c>
      <c r="P3" s="592"/>
      <c r="Q3" s="592"/>
      <c r="R3" s="592"/>
      <c r="S3" s="592"/>
      <c r="T3" s="592"/>
      <c r="U3" s="592"/>
      <c r="V3" s="592"/>
      <c r="W3" s="592"/>
      <c r="X3" s="592"/>
      <c r="Y3" s="592"/>
      <c r="Z3" s="592"/>
      <c r="AA3" s="592"/>
    </row>
    <row r="4" spans="1:28" ht="28.5" customHeight="1" thickBot="1"/>
    <row r="5" spans="1:28" ht="14.25" customHeight="1">
      <c r="A5" s="573" t="s">
        <v>213</v>
      </c>
      <c r="B5" s="574"/>
      <c r="C5" s="577" t="s">
        <v>214</v>
      </c>
      <c r="D5" s="578"/>
      <c r="E5" s="578"/>
      <c r="F5" s="574"/>
      <c r="G5" s="577" t="s">
        <v>215</v>
      </c>
      <c r="H5" s="578"/>
      <c r="I5" s="578"/>
      <c r="J5" s="578"/>
      <c r="K5" s="578"/>
      <c r="L5" s="578"/>
      <c r="M5" s="574"/>
      <c r="N5" s="577" t="s">
        <v>216</v>
      </c>
      <c r="O5" s="578"/>
      <c r="P5" s="578"/>
      <c r="Q5" s="578"/>
      <c r="R5" s="574"/>
      <c r="S5" s="577" t="s">
        <v>217</v>
      </c>
      <c r="T5" s="581"/>
      <c r="U5" s="581"/>
      <c r="V5" s="581"/>
      <c r="W5" s="581"/>
      <c r="X5" s="581"/>
      <c r="Y5" s="581"/>
      <c r="Z5" s="581"/>
      <c r="AA5" s="581"/>
      <c r="AB5" s="582"/>
    </row>
    <row r="6" spans="1:28" ht="14.25" thickBot="1">
      <c r="A6" s="575"/>
      <c r="B6" s="576"/>
      <c r="C6" s="579"/>
      <c r="D6" s="580"/>
      <c r="E6" s="580"/>
      <c r="F6" s="576"/>
      <c r="G6" s="579"/>
      <c r="H6" s="580"/>
      <c r="I6" s="580"/>
      <c r="J6" s="580"/>
      <c r="K6" s="580"/>
      <c r="L6" s="580"/>
      <c r="M6" s="576"/>
      <c r="N6" s="579"/>
      <c r="O6" s="580"/>
      <c r="P6" s="580"/>
      <c r="Q6" s="580"/>
      <c r="R6" s="576"/>
      <c r="S6" s="583"/>
      <c r="T6" s="584"/>
      <c r="U6" s="584"/>
      <c r="V6" s="584"/>
      <c r="W6" s="584"/>
      <c r="X6" s="584"/>
      <c r="Y6" s="584"/>
      <c r="Z6" s="584"/>
      <c r="AA6" s="584"/>
      <c r="AB6" s="585"/>
    </row>
    <row r="7" spans="1:28" ht="28.5" customHeight="1">
      <c r="A7" s="597" t="s">
        <v>218</v>
      </c>
      <c r="B7" s="598"/>
      <c r="C7" s="603"/>
      <c r="D7" s="604"/>
      <c r="E7" s="604"/>
      <c r="F7" s="605"/>
      <c r="G7" s="608"/>
      <c r="H7" s="609"/>
      <c r="I7" s="609"/>
      <c r="J7" s="609"/>
      <c r="K7" s="609"/>
      <c r="L7" s="609"/>
      <c r="M7" s="610"/>
      <c r="N7" s="606"/>
      <c r="O7" s="607"/>
      <c r="P7" s="607"/>
      <c r="Q7" s="607"/>
      <c r="R7" s="607"/>
      <c r="S7" s="105"/>
      <c r="T7" s="106"/>
      <c r="U7" s="106"/>
      <c r="V7" s="106"/>
      <c r="W7" s="106"/>
      <c r="X7" s="106"/>
      <c r="Y7" s="106"/>
      <c r="Z7" s="106"/>
      <c r="AA7" s="106"/>
      <c r="AB7" s="107"/>
    </row>
    <row r="8" spans="1:28" ht="28.5" customHeight="1">
      <c r="A8" s="599"/>
      <c r="B8" s="600"/>
      <c r="C8" s="588"/>
      <c r="D8" s="589"/>
      <c r="E8" s="589"/>
      <c r="F8" s="590"/>
      <c r="G8" s="588"/>
      <c r="H8" s="589"/>
      <c r="I8" s="589"/>
      <c r="J8" s="589"/>
      <c r="K8" s="589"/>
      <c r="L8" s="589"/>
      <c r="M8" s="590"/>
      <c r="N8" s="586"/>
      <c r="O8" s="587"/>
      <c r="P8" s="587"/>
      <c r="Q8" s="587"/>
      <c r="R8" s="587"/>
      <c r="S8" s="108"/>
      <c r="T8" s="109"/>
      <c r="U8" s="109"/>
      <c r="V8" s="109"/>
      <c r="W8" s="109"/>
      <c r="X8" s="109"/>
      <c r="Y8" s="109"/>
      <c r="Z8" s="109"/>
      <c r="AA8" s="109"/>
      <c r="AB8" s="110"/>
    </row>
    <row r="9" spans="1:28" ht="28.5" customHeight="1">
      <c r="A9" s="599"/>
      <c r="B9" s="600"/>
      <c r="C9" s="588"/>
      <c r="D9" s="589"/>
      <c r="E9" s="589"/>
      <c r="F9" s="590"/>
      <c r="G9" s="588"/>
      <c r="H9" s="589"/>
      <c r="I9" s="589"/>
      <c r="J9" s="589"/>
      <c r="K9" s="589"/>
      <c r="L9" s="589"/>
      <c r="M9" s="590"/>
      <c r="N9" s="591"/>
      <c r="O9" s="591"/>
      <c r="P9" s="591"/>
      <c r="Q9" s="591"/>
      <c r="R9" s="591"/>
      <c r="S9" s="111"/>
      <c r="T9" s="112"/>
      <c r="U9" s="112"/>
      <c r="V9" s="112"/>
      <c r="W9" s="112"/>
      <c r="X9" s="112"/>
      <c r="Y9" s="112"/>
      <c r="Z9" s="112"/>
      <c r="AA9" s="112"/>
      <c r="AB9" s="113"/>
    </row>
    <row r="10" spans="1:28" ht="28.5" customHeight="1">
      <c r="A10" s="599"/>
      <c r="B10" s="600"/>
      <c r="C10" s="588"/>
      <c r="D10" s="589"/>
      <c r="E10" s="589"/>
      <c r="F10" s="590"/>
      <c r="G10" s="588"/>
      <c r="H10" s="589"/>
      <c r="I10" s="589"/>
      <c r="J10" s="589"/>
      <c r="K10" s="589"/>
      <c r="L10" s="589"/>
      <c r="M10" s="590"/>
      <c r="N10" s="591"/>
      <c r="O10" s="591"/>
      <c r="P10" s="591"/>
      <c r="Q10" s="591"/>
      <c r="R10" s="591"/>
      <c r="S10" s="111"/>
      <c r="T10" s="112"/>
      <c r="U10" s="112"/>
      <c r="V10" s="112"/>
      <c r="W10" s="112"/>
      <c r="X10" s="112"/>
      <c r="Y10" s="112"/>
      <c r="Z10" s="112"/>
      <c r="AA10" s="112"/>
      <c r="AB10" s="113"/>
    </row>
    <row r="11" spans="1:28" ht="28.5" customHeight="1">
      <c r="A11" s="599"/>
      <c r="B11" s="600"/>
      <c r="C11" s="588"/>
      <c r="D11" s="589"/>
      <c r="E11" s="589"/>
      <c r="F11" s="590"/>
      <c r="G11" s="588"/>
      <c r="H11" s="589"/>
      <c r="I11" s="589"/>
      <c r="J11" s="589"/>
      <c r="K11" s="589"/>
      <c r="L11" s="589"/>
      <c r="M11" s="590"/>
      <c r="N11" s="591"/>
      <c r="O11" s="591"/>
      <c r="P11" s="591"/>
      <c r="Q11" s="591"/>
      <c r="R11" s="591"/>
      <c r="S11" s="111"/>
      <c r="T11" s="112"/>
      <c r="U11" s="112"/>
      <c r="V11" s="112"/>
      <c r="W11" s="112"/>
      <c r="X11" s="112"/>
      <c r="Y11" s="112"/>
      <c r="Z11" s="112"/>
      <c r="AA11" s="112"/>
      <c r="AB11" s="113"/>
    </row>
    <row r="12" spans="1:28" ht="28.5" customHeight="1">
      <c r="A12" s="599"/>
      <c r="B12" s="600"/>
      <c r="C12" s="588"/>
      <c r="D12" s="589"/>
      <c r="E12" s="589"/>
      <c r="F12" s="590"/>
      <c r="G12" s="588"/>
      <c r="H12" s="589"/>
      <c r="I12" s="589"/>
      <c r="J12" s="589"/>
      <c r="K12" s="589"/>
      <c r="L12" s="589"/>
      <c r="M12" s="590"/>
      <c r="N12" s="591"/>
      <c r="O12" s="591"/>
      <c r="P12" s="591"/>
      <c r="Q12" s="591"/>
      <c r="R12" s="591"/>
      <c r="S12" s="111"/>
      <c r="T12" s="112"/>
      <c r="U12" s="112"/>
      <c r="V12" s="114"/>
      <c r="W12" s="114"/>
      <c r="X12" s="112"/>
      <c r="Y12" s="112"/>
      <c r="Z12" s="112"/>
      <c r="AA12" s="112"/>
      <c r="AB12" s="113"/>
    </row>
    <row r="13" spans="1:28" ht="28.5" customHeight="1">
      <c r="A13" s="599"/>
      <c r="B13" s="600"/>
      <c r="C13" s="588"/>
      <c r="D13" s="589"/>
      <c r="E13" s="589"/>
      <c r="F13" s="590"/>
      <c r="G13" s="588"/>
      <c r="H13" s="589"/>
      <c r="I13" s="589"/>
      <c r="J13" s="589"/>
      <c r="K13" s="589"/>
      <c r="L13" s="589"/>
      <c r="M13" s="590"/>
      <c r="N13" s="591"/>
      <c r="O13" s="591"/>
      <c r="P13" s="591"/>
      <c r="Q13" s="591"/>
      <c r="R13" s="591"/>
      <c r="S13" s="111"/>
      <c r="T13" s="112"/>
      <c r="U13" s="112"/>
      <c r="V13" s="112"/>
      <c r="W13" s="112"/>
      <c r="X13" s="112"/>
      <c r="Y13" s="112"/>
      <c r="Z13" s="112"/>
      <c r="AA13" s="112"/>
      <c r="AB13" s="113"/>
    </row>
    <row r="14" spans="1:28" ht="28.5" customHeight="1">
      <c r="A14" s="599"/>
      <c r="B14" s="600"/>
      <c r="C14" s="588"/>
      <c r="D14" s="589"/>
      <c r="E14" s="589"/>
      <c r="F14" s="590"/>
      <c r="G14" s="588"/>
      <c r="H14" s="589"/>
      <c r="I14" s="589"/>
      <c r="J14" s="589"/>
      <c r="K14" s="589"/>
      <c r="L14" s="589"/>
      <c r="M14" s="590"/>
      <c r="N14" s="591"/>
      <c r="O14" s="591"/>
      <c r="P14" s="591"/>
      <c r="Q14" s="591"/>
      <c r="R14" s="591"/>
      <c r="S14" s="111"/>
      <c r="T14" s="112"/>
      <c r="U14" s="112"/>
      <c r="V14" s="112"/>
      <c r="W14" s="112"/>
      <c r="X14" s="112"/>
      <c r="Y14" s="112"/>
      <c r="Z14" s="112"/>
      <c r="AA14" s="112"/>
      <c r="AB14" s="113"/>
    </row>
    <row r="15" spans="1:28" ht="28.5" customHeight="1">
      <c r="A15" s="599"/>
      <c r="B15" s="600"/>
      <c r="C15" s="588"/>
      <c r="D15" s="589"/>
      <c r="E15" s="589"/>
      <c r="F15" s="590"/>
      <c r="G15" s="588"/>
      <c r="H15" s="589"/>
      <c r="I15" s="589"/>
      <c r="J15" s="589"/>
      <c r="K15" s="589"/>
      <c r="L15" s="589"/>
      <c r="M15" s="590"/>
      <c r="N15" s="591"/>
      <c r="O15" s="591"/>
      <c r="P15" s="591"/>
      <c r="Q15" s="591"/>
      <c r="R15" s="591"/>
      <c r="S15" s="111"/>
      <c r="T15" s="112"/>
      <c r="U15" s="112"/>
      <c r="V15" s="112"/>
      <c r="W15" s="112"/>
      <c r="X15" s="112"/>
      <c r="Y15" s="112"/>
      <c r="Z15" s="112"/>
      <c r="AA15" s="112"/>
      <c r="AB15" s="113"/>
    </row>
    <row r="16" spans="1:28" ht="28.5" customHeight="1" thickBot="1">
      <c r="A16" s="601"/>
      <c r="B16" s="602"/>
      <c r="C16" s="593"/>
      <c r="D16" s="594"/>
      <c r="E16" s="594"/>
      <c r="F16" s="595"/>
      <c r="G16" s="593"/>
      <c r="H16" s="594"/>
      <c r="I16" s="594"/>
      <c r="J16" s="594"/>
      <c r="K16" s="594"/>
      <c r="L16" s="594"/>
      <c r="M16" s="595"/>
      <c r="N16" s="596"/>
      <c r="O16" s="596"/>
      <c r="P16" s="596"/>
      <c r="Q16" s="596"/>
      <c r="R16" s="596"/>
      <c r="S16" s="115"/>
      <c r="T16" s="116"/>
      <c r="U16" s="116"/>
      <c r="V16" s="116"/>
      <c r="W16" s="116"/>
      <c r="X16" s="116"/>
      <c r="Y16" s="116"/>
      <c r="Z16" s="116"/>
      <c r="AA16" s="116"/>
      <c r="AB16" s="117"/>
    </row>
    <row r="17" spans="1:28" ht="28.5" customHeight="1">
      <c r="A17" s="597" t="s">
        <v>219</v>
      </c>
      <c r="B17" s="598"/>
      <c r="C17" s="603"/>
      <c r="D17" s="604"/>
      <c r="E17" s="604"/>
      <c r="F17" s="605"/>
      <c r="G17" s="603"/>
      <c r="H17" s="604"/>
      <c r="I17" s="604"/>
      <c r="J17" s="604"/>
      <c r="K17" s="604"/>
      <c r="L17" s="604"/>
      <c r="M17" s="605"/>
      <c r="N17" s="606"/>
      <c r="O17" s="607"/>
      <c r="P17" s="607"/>
      <c r="Q17" s="607"/>
      <c r="R17" s="607"/>
      <c r="S17" s="105"/>
      <c r="T17" s="106"/>
      <c r="U17" s="106"/>
      <c r="V17" s="106"/>
      <c r="W17" s="106"/>
      <c r="X17" s="106"/>
      <c r="Y17" s="106"/>
      <c r="Z17" s="106"/>
      <c r="AA17" s="106"/>
      <c r="AB17" s="107"/>
    </row>
    <row r="18" spans="1:28" ht="28.5" customHeight="1">
      <c r="A18" s="599"/>
      <c r="B18" s="600"/>
      <c r="C18" s="588"/>
      <c r="D18" s="589"/>
      <c r="E18" s="589"/>
      <c r="F18" s="590"/>
      <c r="G18" s="588"/>
      <c r="H18" s="589"/>
      <c r="I18" s="589"/>
      <c r="J18" s="589"/>
      <c r="K18" s="589"/>
      <c r="L18" s="589"/>
      <c r="M18" s="590"/>
      <c r="N18" s="591"/>
      <c r="O18" s="591"/>
      <c r="P18" s="591"/>
      <c r="Q18" s="591"/>
      <c r="R18" s="591"/>
      <c r="S18" s="111"/>
      <c r="T18" s="112"/>
      <c r="U18" s="112"/>
      <c r="V18" s="112"/>
      <c r="W18" s="112"/>
      <c r="X18" s="112"/>
      <c r="Y18" s="112"/>
      <c r="Z18" s="112"/>
      <c r="AA18" s="112"/>
      <c r="AB18" s="113"/>
    </row>
    <row r="19" spans="1:28" ht="28.5" customHeight="1">
      <c r="A19" s="599"/>
      <c r="B19" s="600"/>
      <c r="C19" s="588"/>
      <c r="D19" s="589"/>
      <c r="E19" s="589"/>
      <c r="F19" s="590"/>
      <c r="G19" s="588"/>
      <c r="H19" s="589"/>
      <c r="I19" s="589"/>
      <c r="J19" s="589"/>
      <c r="K19" s="589"/>
      <c r="L19" s="589"/>
      <c r="M19" s="590"/>
      <c r="N19" s="591"/>
      <c r="O19" s="591"/>
      <c r="P19" s="591"/>
      <c r="Q19" s="591"/>
      <c r="R19" s="591"/>
      <c r="S19" s="111"/>
      <c r="T19" s="112"/>
      <c r="U19" s="112"/>
      <c r="V19" s="112"/>
      <c r="W19" s="112"/>
      <c r="X19" s="112"/>
      <c r="Y19" s="112"/>
      <c r="Z19" s="112"/>
      <c r="AA19" s="112"/>
      <c r="AB19" s="113"/>
    </row>
    <row r="20" spans="1:28" ht="28.5" customHeight="1">
      <c r="A20" s="599"/>
      <c r="B20" s="600"/>
      <c r="C20" s="588"/>
      <c r="D20" s="589"/>
      <c r="E20" s="589"/>
      <c r="F20" s="590"/>
      <c r="G20" s="588"/>
      <c r="H20" s="589"/>
      <c r="I20" s="589"/>
      <c r="J20" s="589"/>
      <c r="K20" s="589"/>
      <c r="L20" s="589"/>
      <c r="M20" s="590"/>
      <c r="N20" s="591"/>
      <c r="O20" s="591"/>
      <c r="P20" s="591"/>
      <c r="Q20" s="591"/>
      <c r="R20" s="591"/>
      <c r="S20" s="111"/>
      <c r="T20" s="112"/>
      <c r="U20" s="112"/>
      <c r="V20" s="112"/>
      <c r="W20" s="112"/>
      <c r="X20" s="112"/>
      <c r="Y20" s="112"/>
      <c r="Z20" s="112"/>
      <c r="AA20" s="112"/>
      <c r="AB20" s="113"/>
    </row>
    <row r="21" spans="1:28" ht="28.5" customHeight="1">
      <c r="A21" s="599"/>
      <c r="B21" s="600"/>
      <c r="C21" s="588"/>
      <c r="D21" s="589"/>
      <c r="E21" s="589"/>
      <c r="F21" s="590"/>
      <c r="G21" s="588"/>
      <c r="H21" s="589"/>
      <c r="I21" s="589"/>
      <c r="J21" s="589"/>
      <c r="K21" s="589"/>
      <c r="L21" s="589"/>
      <c r="M21" s="590"/>
      <c r="N21" s="591"/>
      <c r="O21" s="591"/>
      <c r="P21" s="591"/>
      <c r="Q21" s="591"/>
      <c r="R21" s="591"/>
      <c r="S21" s="111"/>
      <c r="T21" s="112"/>
      <c r="U21" s="112"/>
      <c r="V21" s="112"/>
      <c r="W21" s="112"/>
      <c r="X21" s="112"/>
      <c r="Y21" s="112"/>
      <c r="Z21" s="112"/>
      <c r="AA21" s="112"/>
      <c r="AB21" s="113"/>
    </row>
    <row r="22" spans="1:28" ht="28.5" customHeight="1">
      <c r="A22" s="599"/>
      <c r="B22" s="600"/>
      <c r="C22" s="588"/>
      <c r="D22" s="589"/>
      <c r="E22" s="589"/>
      <c r="F22" s="590"/>
      <c r="G22" s="588"/>
      <c r="H22" s="589"/>
      <c r="I22" s="589"/>
      <c r="J22" s="589"/>
      <c r="K22" s="589"/>
      <c r="L22" s="589"/>
      <c r="M22" s="590"/>
      <c r="N22" s="591"/>
      <c r="O22" s="591"/>
      <c r="P22" s="591"/>
      <c r="Q22" s="591"/>
      <c r="R22" s="591"/>
      <c r="S22" s="111"/>
      <c r="T22" s="112"/>
      <c r="U22" s="112"/>
      <c r="V22" s="112"/>
      <c r="W22" s="112"/>
      <c r="X22" s="112"/>
      <c r="Y22" s="112"/>
      <c r="Z22" s="112"/>
      <c r="AA22" s="112"/>
      <c r="AB22" s="113"/>
    </row>
    <row r="23" spans="1:28" ht="28.5" customHeight="1">
      <c r="A23" s="599"/>
      <c r="B23" s="600"/>
      <c r="C23" s="588"/>
      <c r="D23" s="589"/>
      <c r="E23" s="589"/>
      <c r="F23" s="590"/>
      <c r="G23" s="588"/>
      <c r="H23" s="589"/>
      <c r="I23" s="589"/>
      <c r="J23" s="589"/>
      <c r="K23" s="589"/>
      <c r="L23" s="589"/>
      <c r="M23" s="590"/>
      <c r="N23" s="591"/>
      <c r="O23" s="591"/>
      <c r="P23" s="591"/>
      <c r="Q23" s="591"/>
      <c r="R23" s="591"/>
      <c r="S23" s="111"/>
      <c r="T23" s="112"/>
      <c r="U23" s="112"/>
      <c r="V23" s="112"/>
      <c r="W23" s="112"/>
      <c r="X23" s="112"/>
      <c r="Y23" s="112"/>
      <c r="Z23" s="112"/>
      <c r="AA23" s="112"/>
      <c r="AB23" s="113"/>
    </row>
    <row r="24" spans="1:28" ht="28.5" customHeight="1">
      <c r="A24" s="599"/>
      <c r="B24" s="600"/>
      <c r="C24" s="588"/>
      <c r="D24" s="589"/>
      <c r="E24" s="589"/>
      <c r="F24" s="590"/>
      <c r="G24" s="588"/>
      <c r="H24" s="589"/>
      <c r="I24" s="589"/>
      <c r="J24" s="589"/>
      <c r="K24" s="589"/>
      <c r="L24" s="589"/>
      <c r="M24" s="590"/>
      <c r="N24" s="591"/>
      <c r="O24" s="591"/>
      <c r="P24" s="591"/>
      <c r="Q24" s="591"/>
      <c r="R24" s="591"/>
      <c r="S24" s="111"/>
      <c r="T24" s="112"/>
      <c r="U24" s="112"/>
      <c r="V24" s="112"/>
      <c r="W24" s="112"/>
      <c r="X24" s="112"/>
      <c r="Y24" s="112"/>
      <c r="Z24" s="112"/>
      <c r="AA24" s="112"/>
      <c r="AB24" s="113"/>
    </row>
    <row r="25" spans="1:28" ht="28.5" customHeight="1">
      <c r="A25" s="599"/>
      <c r="B25" s="600"/>
      <c r="C25" s="588"/>
      <c r="D25" s="589"/>
      <c r="E25" s="589"/>
      <c r="F25" s="590"/>
      <c r="G25" s="588"/>
      <c r="H25" s="589"/>
      <c r="I25" s="589"/>
      <c r="J25" s="589"/>
      <c r="K25" s="589"/>
      <c r="L25" s="589"/>
      <c r="M25" s="590"/>
      <c r="N25" s="591"/>
      <c r="O25" s="591"/>
      <c r="P25" s="591"/>
      <c r="Q25" s="591"/>
      <c r="R25" s="591"/>
      <c r="S25" s="111"/>
      <c r="T25" s="112"/>
      <c r="U25" s="112"/>
      <c r="V25" s="112"/>
      <c r="W25" s="112"/>
      <c r="X25" s="112"/>
      <c r="Y25" s="112"/>
      <c r="Z25" s="112"/>
      <c r="AA25" s="112"/>
      <c r="AB25" s="113"/>
    </row>
    <row r="26" spans="1:28" ht="28.5" customHeight="1" thickBot="1">
      <c r="A26" s="601"/>
      <c r="B26" s="602"/>
      <c r="C26" s="593"/>
      <c r="D26" s="594"/>
      <c r="E26" s="594"/>
      <c r="F26" s="595"/>
      <c r="G26" s="593"/>
      <c r="H26" s="594"/>
      <c r="I26" s="594"/>
      <c r="J26" s="594"/>
      <c r="K26" s="594"/>
      <c r="L26" s="594"/>
      <c r="M26" s="595"/>
      <c r="N26" s="596"/>
      <c r="O26" s="596"/>
      <c r="P26" s="596"/>
      <c r="Q26" s="596"/>
      <c r="R26" s="596"/>
      <c r="S26" s="115"/>
      <c r="T26" s="116"/>
      <c r="U26" s="116"/>
      <c r="V26" s="116"/>
      <c r="W26" s="116"/>
      <c r="X26" s="116"/>
      <c r="Y26" s="116"/>
      <c r="Z26" s="116"/>
      <c r="AA26" s="116"/>
      <c r="AB26" s="117"/>
    </row>
    <row r="27" spans="1:28" ht="28.5" customHeight="1">
      <c r="A27" s="597" t="s">
        <v>220</v>
      </c>
      <c r="B27" s="598"/>
      <c r="C27" s="603"/>
      <c r="D27" s="604"/>
      <c r="E27" s="604"/>
      <c r="F27" s="605"/>
      <c r="G27" s="603"/>
      <c r="H27" s="604"/>
      <c r="I27" s="604"/>
      <c r="J27" s="604"/>
      <c r="K27" s="604"/>
      <c r="L27" s="604"/>
      <c r="M27" s="605"/>
      <c r="N27" s="607"/>
      <c r="O27" s="607"/>
      <c r="P27" s="607"/>
      <c r="Q27" s="607"/>
      <c r="R27" s="607"/>
      <c r="S27" s="105"/>
      <c r="T27" s="106"/>
      <c r="U27" s="106"/>
      <c r="V27" s="106"/>
      <c r="W27" s="106"/>
      <c r="X27" s="106"/>
      <c r="Y27" s="106"/>
      <c r="Z27" s="106"/>
      <c r="AA27" s="106"/>
      <c r="AB27" s="118"/>
    </row>
    <row r="28" spans="1:28" ht="28.5" customHeight="1">
      <c r="A28" s="599"/>
      <c r="B28" s="600"/>
      <c r="C28" s="588"/>
      <c r="D28" s="589"/>
      <c r="E28" s="589"/>
      <c r="F28" s="590"/>
      <c r="G28" s="588"/>
      <c r="H28" s="589"/>
      <c r="I28" s="589"/>
      <c r="J28" s="589"/>
      <c r="K28" s="589"/>
      <c r="L28" s="589"/>
      <c r="M28" s="590"/>
      <c r="N28" s="591"/>
      <c r="O28" s="591"/>
      <c r="P28" s="591"/>
      <c r="Q28" s="591"/>
      <c r="R28" s="591"/>
      <c r="S28" s="111"/>
      <c r="T28" s="112"/>
      <c r="U28" s="112"/>
      <c r="V28" s="112"/>
      <c r="W28" s="112"/>
      <c r="X28" s="112"/>
      <c r="Y28" s="112"/>
      <c r="Z28" s="112"/>
      <c r="AA28" s="112"/>
      <c r="AB28" s="113"/>
    </row>
    <row r="29" spans="1:28" ht="28.5" customHeight="1">
      <c r="A29" s="599"/>
      <c r="B29" s="600"/>
      <c r="C29" s="588"/>
      <c r="D29" s="589"/>
      <c r="E29" s="589"/>
      <c r="F29" s="590"/>
      <c r="G29" s="588"/>
      <c r="H29" s="589"/>
      <c r="I29" s="589"/>
      <c r="J29" s="589"/>
      <c r="K29" s="589"/>
      <c r="L29" s="589"/>
      <c r="M29" s="590"/>
      <c r="N29" s="591"/>
      <c r="O29" s="591"/>
      <c r="P29" s="591"/>
      <c r="Q29" s="591"/>
      <c r="R29" s="591"/>
      <c r="S29" s="111"/>
      <c r="T29" s="112"/>
      <c r="U29" s="112"/>
      <c r="V29" s="112"/>
      <c r="W29" s="112"/>
      <c r="X29" s="112"/>
      <c r="Y29" s="112"/>
      <c r="Z29" s="112"/>
      <c r="AA29" s="112"/>
      <c r="AB29" s="113"/>
    </row>
    <row r="30" spans="1:28" ht="28.5" customHeight="1">
      <c r="A30" s="599"/>
      <c r="B30" s="600"/>
      <c r="C30" s="588"/>
      <c r="D30" s="589"/>
      <c r="E30" s="589"/>
      <c r="F30" s="590"/>
      <c r="G30" s="588"/>
      <c r="H30" s="589"/>
      <c r="I30" s="589"/>
      <c r="J30" s="589"/>
      <c r="K30" s="589"/>
      <c r="L30" s="589"/>
      <c r="M30" s="590"/>
      <c r="N30" s="591"/>
      <c r="O30" s="591"/>
      <c r="P30" s="591"/>
      <c r="Q30" s="591"/>
      <c r="R30" s="591"/>
      <c r="S30" s="111"/>
      <c r="T30" s="112"/>
      <c r="U30" s="112"/>
      <c r="V30" s="112"/>
      <c r="W30" s="112"/>
      <c r="X30" s="112"/>
      <c r="Y30" s="112"/>
      <c r="Z30" s="112"/>
      <c r="AA30" s="112"/>
      <c r="AB30" s="113"/>
    </row>
    <row r="31" spans="1:28" ht="28.5" customHeight="1">
      <c r="A31" s="599"/>
      <c r="B31" s="600"/>
      <c r="C31" s="588"/>
      <c r="D31" s="589"/>
      <c r="E31" s="589"/>
      <c r="F31" s="590"/>
      <c r="G31" s="588"/>
      <c r="H31" s="589"/>
      <c r="I31" s="589"/>
      <c r="J31" s="589"/>
      <c r="K31" s="589"/>
      <c r="L31" s="589"/>
      <c r="M31" s="590"/>
      <c r="N31" s="591"/>
      <c r="O31" s="591"/>
      <c r="P31" s="591"/>
      <c r="Q31" s="591"/>
      <c r="R31" s="591"/>
      <c r="S31" s="111"/>
      <c r="T31" s="112"/>
      <c r="U31" s="112"/>
      <c r="V31" s="112"/>
      <c r="W31" s="112"/>
      <c r="X31" s="112"/>
      <c r="Y31" s="112"/>
      <c r="Z31" s="112"/>
      <c r="AA31" s="112"/>
      <c r="AB31" s="113"/>
    </row>
    <row r="32" spans="1:28" ht="28.5" customHeight="1">
      <c r="A32" s="599"/>
      <c r="B32" s="600"/>
      <c r="C32" s="588"/>
      <c r="D32" s="589"/>
      <c r="E32" s="589"/>
      <c r="F32" s="590"/>
      <c r="G32" s="588"/>
      <c r="H32" s="589"/>
      <c r="I32" s="589"/>
      <c r="J32" s="589"/>
      <c r="K32" s="589"/>
      <c r="L32" s="589"/>
      <c r="M32" s="590"/>
      <c r="N32" s="591"/>
      <c r="O32" s="591"/>
      <c r="P32" s="591"/>
      <c r="Q32" s="591"/>
      <c r="R32" s="591"/>
      <c r="S32" s="111"/>
      <c r="T32" s="112"/>
      <c r="U32" s="112"/>
      <c r="V32" s="112"/>
      <c r="W32" s="112"/>
      <c r="X32" s="112"/>
      <c r="Y32" s="112"/>
      <c r="Z32" s="112"/>
      <c r="AA32" s="112"/>
      <c r="AB32" s="113"/>
    </row>
    <row r="33" spans="1:28" ht="28.5" customHeight="1">
      <c r="A33" s="599"/>
      <c r="B33" s="600"/>
      <c r="C33" s="588"/>
      <c r="D33" s="589"/>
      <c r="E33" s="589"/>
      <c r="F33" s="590"/>
      <c r="G33" s="588"/>
      <c r="H33" s="589"/>
      <c r="I33" s="589"/>
      <c r="J33" s="589"/>
      <c r="K33" s="589"/>
      <c r="L33" s="589"/>
      <c r="M33" s="590"/>
      <c r="N33" s="591"/>
      <c r="O33" s="591"/>
      <c r="P33" s="591"/>
      <c r="Q33" s="591"/>
      <c r="R33" s="591"/>
      <c r="S33" s="111"/>
      <c r="T33" s="112"/>
      <c r="U33" s="112"/>
      <c r="V33" s="112"/>
      <c r="W33" s="112"/>
      <c r="X33" s="112"/>
      <c r="Y33" s="112"/>
      <c r="Z33" s="112"/>
      <c r="AA33" s="112"/>
      <c r="AB33" s="113"/>
    </row>
    <row r="34" spans="1:28" ht="28.5" customHeight="1">
      <c r="A34" s="599"/>
      <c r="B34" s="600"/>
      <c r="C34" s="588"/>
      <c r="D34" s="589"/>
      <c r="E34" s="589"/>
      <c r="F34" s="590"/>
      <c r="G34" s="588"/>
      <c r="H34" s="589"/>
      <c r="I34" s="589"/>
      <c r="J34" s="589"/>
      <c r="K34" s="589"/>
      <c r="L34" s="589"/>
      <c r="M34" s="590"/>
      <c r="N34" s="591"/>
      <c r="O34" s="591"/>
      <c r="P34" s="591"/>
      <c r="Q34" s="591"/>
      <c r="R34" s="591"/>
      <c r="S34" s="111"/>
      <c r="T34" s="112"/>
      <c r="U34" s="112"/>
      <c r="V34" s="112"/>
      <c r="W34" s="112"/>
      <c r="X34" s="112"/>
      <c r="Y34" s="112"/>
      <c r="Z34" s="112"/>
      <c r="AA34" s="112"/>
      <c r="AB34" s="113"/>
    </row>
    <row r="35" spans="1:28" ht="28.5" customHeight="1" thickBot="1">
      <c r="A35" s="601"/>
      <c r="B35" s="602"/>
      <c r="C35" s="593"/>
      <c r="D35" s="594"/>
      <c r="E35" s="594"/>
      <c r="F35" s="595"/>
      <c r="G35" s="593"/>
      <c r="H35" s="594"/>
      <c r="I35" s="594"/>
      <c r="J35" s="594"/>
      <c r="K35" s="594"/>
      <c r="L35" s="594"/>
      <c r="M35" s="595"/>
      <c r="N35" s="596"/>
      <c r="O35" s="596"/>
      <c r="P35" s="596"/>
      <c r="Q35" s="596"/>
      <c r="R35" s="596"/>
      <c r="S35" s="115"/>
      <c r="T35" s="116"/>
      <c r="U35" s="116"/>
      <c r="V35" s="116"/>
      <c r="W35" s="116"/>
      <c r="X35" s="116"/>
      <c r="Y35" s="116"/>
      <c r="Z35" s="116"/>
      <c r="AA35" s="116"/>
      <c r="AB35" s="117"/>
    </row>
  </sheetData>
  <mergeCells count="96">
    <mergeCell ref="C34:F34"/>
    <mergeCell ref="G34:M34"/>
    <mergeCell ref="N34:R34"/>
    <mergeCell ref="C35:F35"/>
    <mergeCell ref="G35:M35"/>
    <mergeCell ref="N35:R35"/>
    <mergeCell ref="C32:F32"/>
    <mergeCell ref="G32:M32"/>
    <mergeCell ref="N32:R32"/>
    <mergeCell ref="C33:F33"/>
    <mergeCell ref="G33:M33"/>
    <mergeCell ref="N33:R33"/>
    <mergeCell ref="A27:B35"/>
    <mergeCell ref="C27:F27"/>
    <mergeCell ref="G27:M27"/>
    <mergeCell ref="N27:R27"/>
    <mergeCell ref="C28:F28"/>
    <mergeCell ref="G28:M28"/>
    <mergeCell ref="N28:R28"/>
    <mergeCell ref="C29:F29"/>
    <mergeCell ref="G29:M29"/>
    <mergeCell ref="N29:R29"/>
    <mergeCell ref="C30:F30"/>
    <mergeCell ref="G30:M30"/>
    <mergeCell ref="N30:R30"/>
    <mergeCell ref="C31:F31"/>
    <mergeCell ref="G31:M31"/>
    <mergeCell ref="N31:R31"/>
    <mergeCell ref="C25:F25"/>
    <mergeCell ref="G25:M25"/>
    <mergeCell ref="N25:R25"/>
    <mergeCell ref="C26:F26"/>
    <mergeCell ref="G26:M26"/>
    <mergeCell ref="N26:R26"/>
    <mergeCell ref="C23:F23"/>
    <mergeCell ref="G23:M23"/>
    <mergeCell ref="N23:R23"/>
    <mergeCell ref="C24:F24"/>
    <mergeCell ref="G24:M24"/>
    <mergeCell ref="N24:R24"/>
    <mergeCell ref="C21:F21"/>
    <mergeCell ref="G21:M21"/>
    <mergeCell ref="N21:R21"/>
    <mergeCell ref="C22:F22"/>
    <mergeCell ref="G22:M22"/>
    <mergeCell ref="N22:R22"/>
    <mergeCell ref="C19:F19"/>
    <mergeCell ref="G19:M19"/>
    <mergeCell ref="N19:R19"/>
    <mergeCell ref="C20:F20"/>
    <mergeCell ref="G20:M20"/>
    <mergeCell ref="N20:R20"/>
    <mergeCell ref="C16:F16"/>
    <mergeCell ref="G16:M16"/>
    <mergeCell ref="N16:R16"/>
    <mergeCell ref="A17:B26"/>
    <mergeCell ref="C17:F17"/>
    <mergeCell ref="G17:M17"/>
    <mergeCell ref="N17:R17"/>
    <mergeCell ref="C18:F18"/>
    <mergeCell ref="G18:M18"/>
    <mergeCell ref="N18:R18"/>
    <mergeCell ref="A7:B16"/>
    <mergeCell ref="C7:F7"/>
    <mergeCell ref="G7:M7"/>
    <mergeCell ref="N7:R7"/>
    <mergeCell ref="C8:F8"/>
    <mergeCell ref="G8:M8"/>
    <mergeCell ref="C14:F14"/>
    <mergeCell ref="G14:M14"/>
    <mergeCell ref="N14:R14"/>
    <mergeCell ref="C15:F15"/>
    <mergeCell ref="G15:M15"/>
    <mergeCell ref="N15:R15"/>
    <mergeCell ref="C12:F12"/>
    <mergeCell ref="G12:M12"/>
    <mergeCell ref="N12:R12"/>
    <mergeCell ref="C13:F13"/>
    <mergeCell ref="G13:M13"/>
    <mergeCell ref="N13:R13"/>
    <mergeCell ref="C10:F10"/>
    <mergeCell ref="G10:M10"/>
    <mergeCell ref="N10:R10"/>
    <mergeCell ref="C11:F11"/>
    <mergeCell ref="G11:M11"/>
    <mergeCell ref="N11:R11"/>
    <mergeCell ref="N8:R8"/>
    <mergeCell ref="C9:F9"/>
    <mergeCell ref="G9:M9"/>
    <mergeCell ref="N9:R9"/>
    <mergeCell ref="O3:AA3"/>
    <mergeCell ref="A5:B6"/>
    <mergeCell ref="C5:F6"/>
    <mergeCell ref="G5:M6"/>
    <mergeCell ref="N5:R6"/>
    <mergeCell ref="S5:AB6"/>
  </mergeCells>
  <phoneticPr fontId="3"/>
  <pageMargins left="0.43" right="0.33" top="0.54" bottom="0.17" header="0.51181102362204722" footer="0.19685039370078741"/>
  <pageSetup paperSize="9" scale="74" orientation="portrait" r:id="rId1"/>
  <headerFooter alignWithMargins="0">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7CF75B-687B-4CB7-B0D7-3C601B3FF541}">
  <sheetPr codeName="Sheet3"/>
  <dimension ref="A1:I41"/>
  <sheetViews>
    <sheetView view="pageBreakPreview" topLeftCell="A3" zoomScaleNormal="100" workbookViewId="0">
      <selection activeCell="M32" sqref="M32"/>
    </sheetView>
  </sheetViews>
  <sheetFormatPr defaultRowHeight="13.5"/>
  <cols>
    <col min="1" max="1" width="11.125" style="204" customWidth="1"/>
    <col min="2" max="8" width="9" style="204"/>
    <col min="9" max="9" width="7.625" style="204" customWidth="1"/>
    <col min="10" max="16384" width="9" style="204"/>
  </cols>
  <sheetData>
    <row r="1" spans="1:9" ht="18.75">
      <c r="A1" s="612" t="s">
        <v>379</v>
      </c>
      <c r="B1" s="612"/>
      <c r="C1" s="612"/>
      <c r="D1" s="612"/>
      <c r="E1" s="612"/>
      <c r="F1" s="612"/>
      <c r="G1" s="612"/>
      <c r="H1" s="612"/>
      <c r="I1" s="612"/>
    </row>
    <row r="2" spans="1:9" ht="14.25">
      <c r="A2" s="205"/>
    </row>
    <row r="3" spans="1:9" ht="14.25">
      <c r="A3" s="205"/>
    </row>
    <row r="4" spans="1:9" ht="14.25">
      <c r="A4" s="205"/>
    </row>
    <row r="5" spans="1:9" ht="18" customHeight="1">
      <c r="A5" s="611" t="s">
        <v>380</v>
      </c>
      <c r="B5" s="611"/>
      <c r="C5" s="611"/>
      <c r="D5" s="611"/>
      <c r="E5" s="611"/>
      <c r="F5" s="611"/>
      <c r="G5" s="611"/>
      <c r="H5" s="611"/>
      <c r="I5" s="611"/>
    </row>
    <row r="6" spans="1:9" ht="18" customHeight="1">
      <c r="A6" s="611"/>
      <c r="B6" s="611"/>
      <c r="C6" s="611"/>
      <c r="D6" s="611"/>
      <c r="E6" s="611"/>
      <c r="F6" s="611"/>
      <c r="G6" s="611"/>
      <c r="H6" s="611"/>
      <c r="I6" s="611"/>
    </row>
    <row r="7" spans="1:9" ht="18" customHeight="1">
      <c r="A7" s="611"/>
      <c r="B7" s="611"/>
      <c r="C7" s="611"/>
      <c r="D7" s="611"/>
      <c r="E7" s="611"/>
      <c r="F7" s="611"/>
      <c r="G7" s="611"/>
      <c r="H7" s="611"/>
      <c r="I7" s="611"/>
    </row>
    <row r="8" spans="1:9" ht="14.25">
      <c r="A8" s="205"/>
    </row>
    <row r="9" spans="1:9" ht="14.25">
      <c r="A9" s="205"/>
    </row>
    <row r="10" spans="1:9">
      <c r="A10" s="613" t="s">
        <v>381</v>
      </c>
      <c r="B10" s="613"/>
      <c r="C10" s="613"/>
      <c r="D10" s="613"/>
      <c r="E10" s="613"/>
      <c r="F10" s="613"/>
      <c r="G10" s="613"/>
      <c r="H10" s="613"/>
      <c r="I10" s="613"/>
    </row>
    <row r="11" spans="1:9" ht="14.25">
      <c r="A11" s="205"/>
    </row>
    <row r="12" spans="1:9" ht="14.25">
      <c r="A12" s="205"/>
    </row>
    <row r="13" spans="1:9">
      <c r="A13" s="614" t="s">
        <v>382</v>
      </c>
      <c r="B13" s="615"/>
      <c r="C13" s="206"/>
    </row>
    <row r="14" spans="1:9" ht="14.25">
      <c r="A14" s="205"/>
    </row>
    <row r="15" spans="1:9" ht="14.25">
      <c r="A15" s="205"/>
    </row>
    <row r="16" spans="1:9">
      <c r="A16" s="207" t="s">
        <v>383</v>
      </c>
    </row>
    <row r="17" spans="1:1" ht="14.25">
      <c r="A17" s="205"/>
    </row>
    <row r="18" spans="1:1" ht="14.25">
      <c r="A18" s="205" t="s">
        <v>384</v>
      </c>
    </row>
    <row r="19" spans="1:1">
      <c r="A19" s="207" t="s">
        <v>385</v>
      </c>
    </row>
    <row r="20" spans="1:1" ht="14.25">
      <c r="A20" s="205"/>
    </row>
    <row r="21" spans="1:1" ht="14.25">
      <c r="A21" s="205"/>
    </row>
    <row r="22" spans="1:1">
      <c r="A22" s="207" t="s">
        <v>386</v>
      </c>
    </row>
    <row r="23" spans="1:1" ht="14.25">
      <c r="A23" s="205"/>
    </row>
    <row r="24" spans="1:1" ht="14.25">
      <c r="A24" s="205"/>
    </row>
    <row r="25" spans="1:1">
      <c r="A25" s="207" t="s">
        <v>387</v>
      </c>
    </row>
    <row r="26" spans="1:1" ht="14.25">
      <c r="A26" s="205"/>
    </row>
    <row r="27" spans="1:1">
      <c r="A27" s="207" t="s">
        <v>388</v>
      </c>
    </row>
    <row r="28" spans="1:1" ht="14.25">
      <c r="A28" s="205"/>
    </row>
    <row r="29" spans="1:1" ht="14.25">
      <c r="A29" s="205"/>
    </row>
    <row r="30" spans="1:1" ht="14.25">
      <c r="A30" s="205"/>
    </row>
    <row r="31" spans="1:1" ht="14.25">
      <c r="A31" s="205"/>
    </row>
    <row r="32" spans="1:1" ht="18" customHeight="1">
      <c r="A32" s="208" t="s">
        <v>389</v>
      </c>
    </row>
    <row r="33" spans="1:9" ht="18" customHeight="1">
      <c r="A33" s="205"/>
    </row>
    <row r="34" spans="1:9" ht="18" customHeight="1">
      <c r="A34" s="209" t="s">
        <v>390</v>
      </c>
    </row>
    <row r="35" spans="1:9" ht="18" customHeight="1">
      <c r="A35" s="611" t="s">
        <v>391</v>
      </c>
      <c r="B35" s="611"/>
      <c r="C35" s="611"/>
      <c r="D35" s="611"/>
      <c r="E35" s="611"/>
      <c r="F35" s="611"/>
      <c r="G35" s="611"/>
      <c r="H35" s="611"/>
      <c r="I35" s="611"/>
    </row>
    <row r="36" spans="1:9" ht="18" customHeight="1">
      <c r="A36" s="611"/>
      <c r="B36" s="611"/>
      <c r="C36" s="611"/>
      <c r="D36" s="611"/>
      <c r="E36" s="611"/>
      <c r="F36" s="611"/>
      <c r="G36" s="611"/>
      <c r="H36" s="611"/>
      <c r="I36" s="611"/>
    </row>
    <row r="37" spans="1:9" ht="18" customHeight="1">
      <c r="A37" s="611"/>
      <c r="B37" s="611"/>
      <c r="C37" s="611"/>
      <c r="D37" s="611"/>
      <c r="E37" s="611"/>
      <c r="F37" s="611"/>
      <c r="G37" s="611"/>
      <c r="H37" s="611"/>
      <c r="I37" s="611"/>
    </row>
    <row r="38" spans="1:9" ht="18" customHeight="1">
      <c r="A38" s="611" t="s">
        <v>392</v>
      </c>
      <c r="B38" s="611"/>
      <c r="C38" s="611"/>
      <c r="D38" s="611"/>
      <c r="E38" s="611"/>
      <c r="F38" s="611"/>
      <c r="G38" s="611"/>
      <c r="H38" s="611"/>
      <c r="I38" s="611"/>
    </row>
    <row r="39" spans="1:9" ht="18" customHeight="1">
      <c r="A39" s="611"/>
      <c r="B39" s="611"/>
      <c r="C39" s="611"/>
      <c r="D39" s="611"/>
      <c r="E39" s="611"/>
      <c r="F39" s="611"/>
      <c r="G39" s="611"/>
      <c r="H39" s="611"/>
      <c r="I39" s="611"/>
    </row>
    <row r="40" spans="1:9" ht="7.5" customHeight="1"/>
    <row r="41" spans="1:9">
      <c r="A41" s="210" t="s">
        <v>393</v>
      </c>
    </row>
  </sheetData>
  <mergeCells count="6">
    <mergeCell ref="A38:I39"/>
    <mergeCell ref="A1:I1"/>
    <mergeCell ref="A5:I7"/>
    <mergeCell ref="A10:I10"/>
    <mergeCell ref="A13:B13"/>
    <mergeCell ref="A35:I37"/>
  </mergeCells>
  <phoneticPr fontId="3"/>
  <dataValidations count="1">
    <dataValidation type="list" allowBlank="1" showInputMessage="1" showErrorMessage="1" sqref="A13" xr:uid="{463BD9EE-88E2-4D63-A604-8273FF2CCFEF}">
      <formula1>"選択してください,神奈川県知事,横浜市長,川崎市長,相模原市長,横須賀市長"</formula1>
    </dataValidation>
  </dataValidations>
  <pageMargins left="0.78700000000000003" right="0.78700000000000003" top="0.98399999999999999" bottom="0.98399999999999999" header="0.51200000000000001" footer="0.51200000000000001"/>
  <pageSetup paperSize="9" scale="96"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6B40A2-83A6-4F4E-9F5B-A9E4F1068EFC}">
  <sheetPr codeName="Sheet5">
    <pageSetUpPr fitToPage="1"/>
  </sheetPr>
  <dimension ref="A1:M23"/>
  <sheetViews>
    <sheetView view="pageBreakPreview" zoomScaleNormal="150" zoomScaleSheetLayoutView="100" workbookViewId="0">
      <selection activeCell="B21" sqref="B21"/>
    </sheetView>
  </sheetViews>
  <sheetFormatPr defaultColWidth="6.625" defaultRowHeight="17.25"/>
  <cols>
    <col min="1" max="1" width="4.75" style="120" customWidth="1"/>
    <col min="2" max="3" width="11.125" style="120" customWidth="1"/>
    <col min="4" max="5" width="9.625" style="120" customWidth="1"/>
    <col min="6" max="6" width="13.375" style="120" customWidth="1"/>
    <col min="7" max="12" width="4" style="120" customWidth="1"/>
    <col min="13" max="13" width="1.875" style="120" customWidth="1"/>
    <col min="14" max="16384" width="6.625" style="120"/>
  </cols>
  <sheetData>
    <row r="1" spans="1:13" ht="20.100000000000001" customHeight="1">
      <c r="A1" s="119" t="s">
        <v>221</v>
      </c>
    </row>
    <row r="2" spans="1:13" ht="20.100000000000001" customHeight="1">
      <c r="A2" s="616" t="s">
        <v>222</v>
      </c>
      <c r="B2" s="616"/>
      <c r="C2" s="616"/>
      <c r="D2" s="616"/>
      <c r="E2" s="616"/>
      <c r="F2" s="616"/>
      <c r="G2" s="616"/>
      <c r="H2" s="616"/>
      <c r="I2" s="616"/>
      <c r="J2" s="616"/>
      <c r="K2" s="616"/>
      <c r="L2" s="616"/>
      <c r="M2" s="616"/>
    </row>
    <row r="3" spans="1:13" ht="20.100000000000001" customHeight="1">
      <c r="A3" s="121"/>
      <c r="B3" s="121"/>
      <c r="C3" s="121"/>
      <c r="D3" s="121"/>
      <c r="E3" s="121"/>
      <c r="F3" s="121"/>
      <c r="G3" s="121"/>
      <c r="H3" s="121"/>
      <c r="I3" s="121"/>
      <c r="J3" s="121"/>
      <c r="K3" s="121"/>
      <c r="L3" s="121"/>
    </row>
    <row r="4" spans="1:13" ht="20.100000000000001" customHeight="1">
      <c r="A4" s="122"/>
      <c r="B4" s="122"/>
      <c r="C4" s="122"/>
      <c r="D4" s="122"/>
      <c r="E4" s="122"/>
      <c r="F4" s="122"/>
      <c r="G4" s="123"/>
      <c r="H4" s="124" t="s">
        <v>223</v>
      </c>
      <c r="I4" s="124"/>
      <c r="J4" s="124" t="s">
        <v>224</v>
      </c>
      <c r="K4" s="124"/>
      <c r="L4" s="124" t="s">
        <v>225</v>
      </c>
    </row>
    <row r="5" spans="1:13" ht="20.100000000000001" customHeight="1">
      <c r="A5" s="617" t="s">
        <v>226</v>
      </c>
      <c r="B5" s="617"/>
      <c r="C5" s="122" t="s">
        <v>227</v>
      </c>
      <c r="D5" s="122"/>
      <c r="E5" s="122"/>
      <c r="F5" s="122"/>
      <c r="G5" s="122"/>
      <c r="H5" s="122"/>
      <c r="I5" s="122"/>
      <c r="J5" s="122"/>
      <c r="K5" s="122"/>
      <c r="L5" s="122"/>
    </row>
    <row r="6" spans="1:13" ht="20.100000000000001" customHeight="1">
      <c r="A6" s="125"/>
      <c r="B6" s="125"/>
      <c r="C6" s="125"/>
      <c r="D6" s="125"/>
      <c r="E6" s="125"/>
      <c r="F6" s="125"/>
      <c r="G6" s="125"/>
      <c r="H6" s="125"/>
      <c r="I6" s="125"/>
      <c r="J6" s="125"/>
      <c r="K6" s="125"/>
      <c r="L6" s="125"/>
    </row>
    <row r="7" spans="1:13" s="127" customFormat="1" ht="20.100000000000001" customHeight="1">
      <c r="A7" s="618" t="s">
        <v>228</v>
      </c>
      <c r="B7" s="618"/>
      <c r="C7" s="618"/>
      <c r="D7" s="126" t="s">
        <v>229</v>
      </c>
      <c r="E7" s="619"/>
      <c r="F7" s="619"/>
      <c r="G7" s="619"/>
      <c r="H7" s="619"/>
      <c r="I7" s="619"/>
      <c r="J7" s="619"/>
      <c r="K7" s="619"/>
      <c r="L7" s="619"/>
    </row>
    <row r="8" spans="1:13" ht="20.100000000000001" customHeight="1">
      <c r="A8" s="128"/>
      <c r="B8" s="128"/>
      <c r="C8" s="128"/>
      <c r="D8" s="129"/>
      <c r="E8" s="620"/>
      <c r="F8" s="620"/>
      <c r="G8" s="620"/>
      <c r="H8" s="620"/>
      <c r="I8" s="620"/>
      <c r="J8" s="620"/>
      <c r="K8" s="620"/>
      <c r="L8" s="620"/>
    </row>
    <row r="9" spans="1:13" ht="20.100000000000001" customHeight="1">
      <c r="A9" s="128"/>
      <c r="B9" s="128"/>
      <c r="C9" s="128"/>
      <c r="D9" s="621" t="s">
        <v>230</v>
      </c>
      <c r="E9" s="621"/>
      <c r="F9" s="622"/>
      <c r="G9" s="622"/>
      <c r="H9" s="622"/>
      <c r="I9" s="622"/>
      <c r="J9" s="622"/>
      <c r="K9" s="622"/>
      <c r="L9" s="622"/>
    </row>
    <row r="10" spans="1:13" ht="20.100000000000001" customHeight="1">
      <c r="D10" s="624"/>
      <c r="E10" s="624"/>
      <c r="F10" s="623"/>
      <c r="G10" s="623"/>
      <c r="H10" s="623"/>
      <c r="I10" s="623"/>
      <c r="J10" s="623"/>
      <c r="K10" s="623"/>
      <c r="L10" s="623"/>
    </row>
    <row r="11" spans="1:13" ht="20.100000000000001" customHeight="1">
      <c r="A11" s="629"/>
      <c r="B11" s="629"/>
      <c r="C11" s="629"/>
      <c r="D11" s="629"/>
      <c r="E11" s="629"/>
      <c r="F11" s="629"/>
      <c r="G11" s="629"/>
      <c r="H11" s="629"/>
      <c r="I11" s="629"/>
      <c r="J11" s="629"/>
      <c r="K11" s="629"/>
      <c r="L11" s="629"/>
    </row>
    <row r="12" spans="1:13" ht="20.100000000000001" customHeight="1">
      <c r="A12" s="130"/>
      <c r="B12" s="130"/>
      <c r="C12" s="130"/>
      <c r="D12" s="130"/>
      <c r="E12" s="130"/>
      <c r="F12" s="130"/>
      <c r="G12" s="130"/>
      <c r="H12" s="130"/>
      <c r="I12" s="130"/>
      <c r="J12" s="130"/>
      <c r="K12" s="130"/>
      <c r="L12" s="130"/>
    </row>
    <row r="13" spans="1:13" s="133" customFormat="1" ht="20.100000000000001" customHeight="1">
      <c r="A13" s="131" t="s">
        <v>231</v>
      </c>
      <c r="B13" s="132"/>
      <c r="C13" s="132"/>
      <c r="D13" s="132"/>
      <c r="E13" s="132"/>
      <c r="F13" s="132"/>
      <c r="G13" s="132"/>
      <c r="H13" s="132"/>
      <c r="I13" s="132"/>
      <c r="J13" s="132"/>
      <c r="K13" s="132"/>
      <c r="L13" s="132"/>
    </row>
    <row r="14" spans="1:13" ht="20.100000000000001" customHeight="1"/>
    <row r="15" spans="1:13" ht="30" customHeight="1">
      <c r="B15" s="134"/>
      <c r="C15" s="630" t="s">
        <v>232</v>
      </c>
      <c r="D15" s="631"/>
      <c r="E15" s="631"/>
      <c r="F15" s="631"/>
      <c r="G15" s="631"/>
      <c r="H15" s="631"/>
      <c r="I15" s="632"/>
    </row>
    <row r="16" spans="1:13" ht="30" customHeight="1">
      <c r="B16" s="134"/>
      <c r="C16" s="633" t="s">
        <v>233</v>
      </c>
      <c r="D16" s="633"/>
      <c r="E16" s="633"/>
      <c r="F16" s="633"/>
      <c r="G16" s="633"/>
      <c r="H16" s="633"/>
      <c r="I16" s="633"/>
    </row>
    <row r="17" spans="2:9" ht="30" customHeight="1">
      <c r="B17" s="134"/>
      <c r="C17" s="633" t="s">
        <v>234</v>
      </c>
      <c r="D17" s="633"/>
      <c r="E17" s="633"/>
      <c r="F17" s="633"/>
      <c r="G17" s="633"/>
      <c r="H17" s="633"/>
      <c r="I17" s="633"/>
    </row>
    <row r="18" spans="2:9" ht="30" customHeight="1">
      <c r="B18" s="134"/>
      <c r="C18" s="633" t="s">
        <v>235</v>
      </c>
      <c r="D18" s="633"/>
      <c r="E18" s="633"/>
      <c r="F18" s="633"/>
      <c r="G18" s="633"/>
      <c r="H18" s="633"/>
      <c r="I18" s="633"/>
    </row>
    <row r="19" spans="2:9" s="135" customFormat="1" ht="30" customHeight="1">
      <c r="B19" s="247" t="s">
        <v>431</v>
      </c>
      <c r="C19" s="625" t="s">
        <v>236</v>
      </c>
      <c r="D19" s="626"/>
      <c r="E19" s="626"/>
      <c r="F19" s="626"/>
      <c r="G19" s="626"/>
      <c r="H19" s="626"/>
      <c r="I19" s="627"/>
    </row>
    <row r="20" spans="2:9" s="135" customFormat="1" ht="30" customHeight="1">
      <c r="B20" s="248"/>
      <c r="C20" s="625" t="s">
        <v>237</v>
      </c>
      <c r="D20" s="626"/>
      <c r="E20" s="626"/>
      <c r="F20" s="626"/>
      <c r="G20" s="626"/>
      <c r="H20" s="626"/>
      <c r="I20" s="627"/>
    </row>
    <row r="21" spans="2:9" s="135" customFormat="1" ht="30" customHeight="1">
      <c r="B21" s="248"/>
      <c r="C21" s="628" t="s">
        <v>238</v>
      </c>
      <c r="D21" s="628"/>
      <c r="E21" s="628"/>
      <c r="F21" s="628"/>
      <c r="G21" s="628"/>
      <c r="H21" s="628"/>
      <c r="I21" s="628"/>
    </row>
    <row r="22" spans="2:9" s="119" customFormat="1" ht="30" customHeight="1">
      <c r="B22" s="119" t="s">
        <v>239</v>
      </c>
    </row>
    <row r="23" spans="2:9" ht="30" customHeight="1"/>
  </sheetData>
  <mergeCells count="15">
    <mergeCell ref="C20:I20"/>
    <mergeCell ref="C21:I21"/>
    <mergeCell ref="A11:L11"/>
    <mergeCell ref="C15:I15"/>
    <mergeCell ref="C16:I16"/>
    <mergeCell ref="C17:I17"/>
    <mergeCell ref="C18:I18"/>
    <mergeCell ref="C19:I19"/>
    <mergeCell ref="A2:M2"/>
    <mergeCell ref="A5:B5"/>
    <mergeCell ref="A7:C7"/>
    <mergeCell ref="E7:L8"/>
    <mergeCell ref="D9:E9"/>
    <mergeCell ref="F9:L10"/>
    <mergeCell ref="D10:E10"/>
  </mergeCells>
  <phoneticPr fontId="3"/>
  <dataValidations count="1">
    <dataValidation type="list" allowBlank="1" showInputMessage="1" showErrorMessage="1" sqref="B15:B21" xr:uid="{C183EB19-0DB5-45AD-962D-A0B1A82668C1}">
      <formula1>"○"</formula1>
    </dataValidation>
  </dataValidations>
  <printOptions horizontalCentered="1"/>
  <pageMargins left="0.70866141732283472" right="0.70866141732283472" top="0.74803149606299213" bottom="0.74803149606299213" header="0.31496062992125984" footer="0.31496062992125984"/>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A5CE80-2B60-4F39-92FF-6D8020CF72FD}">
  <sheetPr codeName="Sheet6">
    <pageSetUpPr fitToPage="1"/>
  </sheetPr>
  <dimension ref="B1:C19"/>
  <sheetViews>
    <sheetView showGridLines="0" view="pageBreakPreview" zoomScale="110" zoomScaleNormal="100" zoomScaleSheetLayoutView="110" workbookViewId="0">
      <selection activeCell="B1" sqref="B1"/>
    </sheetView>
  </sheetViews>
  <sheetFormatPr defaultColWidth="7" defaultRowHeight="18.75"/>
  <cols>
    <col min="1" max="1" width="0.75" style="137" customWidth="1"/>
    <col min="2" max="2" width="5.875" style="137" customWidth="1"/>
    <col min="3" max="3" width="83.125" style="142" customWidth="1"/>
    <col min="4" max="4" width="0.75" style="137" customWidth="1"/>
    <col min="5" max="10" width="7" style="137"/>
    <col min="11" max="11" width="6.5" style="137" customWidth="1"/>
    <col min="12" max="16384" width="7" style="137"/>
  </cols>
  <sheetData>
    <row r="1" spans="2:3">
      <c r="B1" s="136" t="s">
        <v>240</v>
      </c>
      <c r="C1" s="136"/>
    </row>
    <row r="2" spans="2:3">
      <c r="B2" s="136"/>
      <c r="C2" s="136" t="s">
        <v>241</v>
      </c>
    </row>
    <row r="3" spans="2:3" ht="6" customHeight="1">
      <c r="B3" s="136"/>
      <c r="C3" s="138"/>
    </row>
    <row r="4" spans="2:3" s="136" customFormat="1">
      <c r="B4" s="139" t="s">
        <v>242</v>
      </c>
      <c r="C4" s="140" t="s">
        <v>243</v>
      </c>
    </row>
    <row r="5" spans="2:3" s="136" customFormat="1" ht="25.5">
      <c r="B5" s="139" t="s">
        <v>244</v>
      </c>
      <c r="C5" s="140" t="s">
        <v>245</v>
      </c>
    </row>
    <row r="6" spans="2:3" s="136" customFormat="1" ht="25.5">
      <c r="B6" s="139" t="s">
        <v>246</v>
      </c>
      <c r="C6" s="140" t="s">
        <v>247</v>
      </c>
    </row>
    <row r="7" spans="2:3" s="136" customFormat="1" ht="12.75" customHeight="1">
      <c r="B7" s="139" t="s">
        <v>248</v>
      </c>
      <c r="C7" s="140" t="s">
        <v>249</v>
      </c>
    </row>
    <row r="8" spans="2:3" s="136" customFormat="1" ht="25.5">
      <c r="B8" s="139" t="s">
        <v>250</v>
      </c>
      <c r="C8" s="140" t="s">
        <v>251</v>
      </c>
    </row>
    <row r="9" spans="2:3" s="136" customFormat="1" ht="27.75" customHeight="1">
      <c r="B9" s="139" t="s">
        <v>252</v>
      </c>
      <c r="C9" s="140" t="s">
        <v>253</v>
      </c>
    </row>
    <row r="10" spans="2:3" s="136" customFormat="1" ht="134.25" customHeight="1">
      <c r="B10" s="139" t="s">
        <v>254</v>
      </c>
      <c r="C10" s="140" t="s">
        <v>255</v>
      </c>
    </row>
    <row r="11" spans="2:3" s="136" customFormat="1" ht="142.5" customHeight="1">
      <c r="B11" s="139" t="s">
        <v>256</v>
      </c>
      <c r="C11" s="140" t="s">
        <v>257</v>
      </c>
    </row>
    <row r="12" spans="2:3" s="136" customFormat="1" ht="13.5" customHeight="1">
      <c r="B12" s="139" t="s">
        <v>258</v>
      </c>
      <c r="C12" s="140" t="s">
        <v>259</v>
      </c>
    </row>
    <row r="13" spans="2:3" s="136" customFormat="1" ht="58.5" customHeight="1">
      <c r="B13" s="139" t="s">
        <v>260</v>
      </c>
      <c r="C13" s="140" t="s">
        <v>261</v>
      </c>
    </row>
    <row r="14" spans="2:3" s="136" customFormat="1" ht="72.75" customHeight="1">
      <c r="B14" s="139" t="s">
        <v>262</v>
      </c>
      <c r="C14" s="140" t="s">
        <v>263</v>
      </c>
    </row>
    <row r="15" spans="2:3" s="136" customFormat="1" ht="54" customHeight="1">
      <c r="B15" s="139" t="s">
        <v>264</v>
      </c>
      <c r="C15" s="140" t="s">
        <v>265</v>
      </c>
    </row>
    <row r="16" spans="2:3" s="136" customFormat="1">
      <c r="B16" s="139" t="s">
        <v>266</v>
      </c>
      <c r="C16" s="140" t="s">
        <v>267</v>
      </c>
    </row>
    <row r="17" spans="2:3" s="136" customFormat="1" ht="25.5">
      <c r="B17" s="139" t="s">
        <v>268</v>
      </c>
      <c r="C17" s="140" t="s">
        <v>269</v>
      </c>
    </row>
    <row r="18" spans="2:3" s="136" customFormat="1">
      <c r="B18" s="139" t="s">
        <v>270</v>
      </c>
      <c r="C18" s="140" t="s">
        <v>271</v>
      </c>
    </row>
    <row r="19" spans="2:3">
      <c r="B19" s="141"/>
    </row>
  </sheetData>
  <phoneticPr fontId="3"/>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82F326-E91E-40EE-83B5-96F5035153C4}">
  <sheetPr codeName="Sheet14"/>
  <dimension ref="A1:V79"/>
  <sheetViews>
    <sheetView view="pageBreakPreview" zoomScale="85" zoomScaleNormal="100" workbookViewId="0">
      <selection activeCell="AB39" sqref="AB39"/>
    </sheetView>
  </sheetViews>
  <sheetFormatPr defaultColWidth="3.625" defaultRowHeight="9.9499999999999993" customHeight="1"/>
  <cols>
    <col min="1" max="21" width="3.625" style="190"/>
    <col min="22" max="22" width="10.25" style="190" customWidth="1"/>
    <col min="23" max="277" width="3.625" style="190"/>
    <col min="278" max="278" width="5.375" style="190" customWidth="1"/>
    <col min="279" max="533" width="3.625" style="190"/>
    <col min="534" max="534" width="5.375" style="190" customWidth="1"/>
    <col min="535" max="789" width="3.625" style="190"/>
    <col min="790" max="790" width="5.375" style="190" customWidth="1"/>
    <col min="791" max="1045" width="3.625" style="190"/>
    <col min="1046" max="1046" width="5.375" style="190" customWidth="1"/>
    <col min="1047" max="1301" width="3.625" style="190"/>
    <col min="1302" max="1302" width="5.375" style="190" customWidth="1"/>
    <col min="1303" max="1557" width="3.625" style="190"/>
    <col min="1558" max="1558" width="5.375" style="190" customWidth="1"/>
    <col min="1559" max="1813" width="3.625" style="190"/>
    <col min="1814" max="1814" width="5.375" style="190" customWidth="1"/>
    <col min="1815" max="2069" width="3.625" style="190"/>
    <col min="2070" max="2070" width="5.375" style="190" customWidth="1"/>
    <col min="2071" max="2325" width="3.625" style="190"/>
    <col min="2326" max="2326" width="5.375" style="190" customWidth="1"/>
    <col min="2327" max="2581" width="3.625" style="190"/>
    <col min="2582" max="2582" width="5.375" style="190" customWidth="1"/>
    <col min="2583" max="2837" width="3.625" style="190"/>
    <col min="2838" max="2838" width="5.375" style="190" customWidth="1"/>
    <col min="2839" max="3093" width="3.625" style="190"/>
    <col min="3094" max="3094" width="5.375" style="190" customWidth="1"/>
    <col min="3095" max="3349" width="3.625" style="190"/>
    <col min="3350" max="3350" width="5.375" style="190" customWidth="1"/>
    <col min="3351" max="3605" width="3.625" style="190"/>
    <col min="3606" max="3606" width="5.375" style="190" customWidth="1"/>
    <col min="3607" max="3861" width="3.625" style="190"/>
    <col min="3862" max="3862" width="5.375" style="190" customWidth="1"/>
    <col min="3863" max="4117" width="3.625" style="190"/>
    <col min="4118" max="4118" width="5.375" style="190" customWidth="1"/>
    <col min="4119" max="4373" width="3.625" style="190"/>
    <col min="4374" max="4374" width="5.375" style="190" customWidth="1"/>
    <col min="4375" max="4629" width="3.625" style="190"/>
    <col min="4630" max="4630" width="5.375" style="190" customWidth="1"/>
    <col min="4631" max="4885" width="3.625" style="190"/>
    <col min="4886" max="4886" width="5.375" style="190" customWidth="1"/>
    <col min="4887" max="5141" width="3.625" style="190"/>
    <col min="5142" max="5142" width="5.375" style="190" customWidth="1"/>
    <col min="5143" max="5397" width="3.625" style="190"/>
    <col min="5398" max="5398" width="5.375" style="190" customWidth="1"/>
    <col min="5399" max="5653" width="3.625" style="190"/>
    <col min="5654" max="5654" width="5.375" style="190" customWidth="1"/>
    <col min="5655" max="5909" width="3.625" style="190"/>
    <col min="5910" max="5910" width="5.375" style="190" customWidth="1"/>
    <col min="5911" max="6165" width="3.625" style="190"/>
    <col min="6166" max="6166" width="5.375" style="190" customWidth="1"/>
    <col min="6167" max="6421" width="3.625" style="190"/>
    <col min="6422" max="6422" width="5.375" style="190" customWidth="1"/>
    <col min="6423" max="6677" width="3.625" style="190"/>
    <col min="6678" max="6678" width="5.375" style="190" customWidth="1"/>
    <col min="6679" max="6933" width="3.625" style="190"/>
    <col min="6934" max="6934" width="5.375" style="190" customWidth="1"/>
    <col min="6935" max="7189" width="3.625" style="190"/>
    <col min="7190" max="7190" width="5.375" style="190" customWidth="1"/>
    <col min="7191" max="7445" width="3.625" style="190"/>
    <col min="7446" max="7446" width="5.375" style="190" customWidth="1"/>
    <col min="7447" max="7701" width="3.625" style="190"/>
    <col min="7702" max="7702" width="5.375" style="190" customWidth="1"/>
    <col min="7703" max="7957" width="3.625" style="190"/>
    <col min="7958" max="7958" width="5.375" style="190" customWidth="1"/>
    <col min="7959" max="8213" width="3.625" style="190"/>
    <col min="8214" max="8214" width="5.375" style="190" customWidth="1"/>
    <col min="8215" max="8469" width="3.625" style="190"/>
    <col min="8470" max="8470" width="5.375" style="190" customWidth="1"/>
    <col min="8471" max="8725" width="3.625" style="190"/>
    <col min="8726" max="8726" width="5.375" style="190" customWidth="1"/>
    <col min="8727" max="8981" width="3.625" style="190"/>
    <col min="8982" max="8982" width="5.375" style="190" customWidth="1"/>
    <col min="8983" max="9237" width="3.625" style="190"/>
    <col min="9238" max="9238" width="5.375" style="190" customWidth="1"/>
    <col min="9239" max="9493" width="3.625" style="190"/>
    <col min="9494" max="9494" width="5.375" style="190" customWidth="1"/>
    <col min="9495" max="9749" width="3.625" style="190"/>
    <col min="9750" max="9750" width="5.375" style="190" customWidth="1"/>
    <col min="9751" max="10005" width="3.625" style="190"/>
    <col min="10006" max="10006" width="5.375" style="190" customWidth="1"/>
    <col min="10007" max="10261" width="3.625" style="190"/>
    <col min="10262" max="10262" width="5.375" style="190" customWidth="1"/>
    <col min="10263" max="10517" width="3.625" style="190"/>
    <col min="10518" max="10518" width="5.375" style="190" customWidth="1"/>
    <col min="10519" max="10773" width="3.625" style="190"/>
    <col min="10774" max="10774" width="5.375" style="190" customWidth="1"/>
    <col min="10775" max="11029" width="3.625" style="190"/>
    <col min="11030" max="11030" width="5.375" style="190" customWidth="1"/>
    <col min="11031" max="11285" width="3.625" style="190"/>
    <col min="11286" max="11286" width="5.375" style="190" customWidth="1"/>
    <col min="11287" max="11541" width="3.625" style="190"/>
    <col min="11542" max="11542" width="5.375" style="190" customWidth="1"/>
    <col min="11543" max="11797" width="3.625" style="190"/>
    <col min="11798" max="11798" width="5.375" style="190" customWidth="1"/>
    <col min="11799" max="12053" width="3.625" style="190"/>
    <col min="12054" max="12054" width="5.375" style="190" customWidth="1"/>
    <col min="12055" max="12309" width="3.625" style="190"/>
    <col min="12310" max="12310" width="5.375" style="190" customWidth="1"/>
    <col min="12311" max="12565" width="3.625" style="190"/>
    <col min="12566" max="12566" width="5.375" style="190" customWidth="1"/>
    <col min="12567" max="12821" width="3.625" style="190"/>
    <col min="12822" max="12822" width="5.375" style="190" customWidth="1"/>
    <col min="12823" max="13077" width="3.625" style="190"/>
    <col min="13078" max="13078" width="5.375" style="190" customWidth="1"/>
    <col min="13079" max="13333" width="3.625" style="190"/>
    <col min="13334" max="13334" width="5.375" style="190" customWidth="1"/>
    <col min="13335" max="13589" width="3.625" style="190"/>
    <col min="13590" max="13590" width="5.375" style="190" customWidth="1"/>
    <col min="13591" max="13845" width="3.625" style="190"/>
    <col min="13846" max="13846" width="5.375" style="190" customWidth="1"/>
    <col min="13847" max="14101" width="3.625" style="190"/>
    <col min="14102" max="14102" width="5.375" style="190" customWidth="1"/>
    <col min="14103" max="14357" width="3.625" style="190"/>
    <col min="14358" max="14358" width="5.375" style="190" customWidth="1"/>
    <col min="14359" max="14613" width="3.625" style="190"/>
    <col min="14614" max="14614" width="5.375" style="190" customWidth="1"/>
    <col min="14615" max="14869" width="3.625" style="190"/>
    <col min="14870" max="14870" width="5.375" style="190" customWidth="1"/>
    <col min="14871" max="15125" width="3.625" style="190"/>
    <col min="15126" max="15126" width="5.375" style="190" customWidth="1"/>
    <col min="15127" max="15381" width="3.625" style="190"/>
    <col min="15382" max="15382" width="5.375" style="190" customWidth="1"/>
    <col min="15383" max="15637" width="3.625" style="190"/>
    <col min="15638" max="15638" width="5.375" style="190" customWidth="1"/>
    <col min="15639" max="15893" width="3.625" style="190"/>
    <col min="15894" max="15894" width="5.375" style="190" customWidth="1"/>
    <col min="15895" max="16149" width="3.625" style="190"/>
    <col min="16150" max="16150" width="5.375" style="190" customWidth="1"/>
    <col min="16151" max="16384" width="3.625" style="190"/>
  </cols>
  <sheetData>
    <row r="1" spans="1:22" ht="18.75" customHeight="1">
      <c r="A1" s="190" t="s">
        <v>347</v>
      </c>
    </row>
    <row r="2" spans="1:22" ht="9.9499999999999993" customHeight="1">
      <c r="A2" s="634" t="s">
        <v>348</v>
      </c>
      <c r="B2" s="634"/>
      <c r="C2" s="634"/>
      <c r="D2" s="634"/>
      <c r="E2" s="634"/>
      <c r="F2" s="634"/>
      <c r="G2" s="634"/>
      <c r="H2" s="634"/>
      <c r="I2" s="634"/>
      <c r="J2" s="634"/>
      <c r="K2" s="634"/>
      <c r="L2" s="634"/>
      <c r="M2" s="634"/>
      <c r="N2" s="634"/>
      <c r="O2" s="634"/>
      <c r="P2" s="634"/>
      <c r="Q2" s="634"/>
      <c r="R2" s="634"/>
      <c r="S2" s="634"/>
      <c r="T2" s="634"/>
      <c r="U2" s="634"/>
      <c r="V2" s="634"/>
    </row>
    <row r="3" spans="1:22" ht="9.9499999999999993" customHeight="1">
      <c r="A3" s="634"/>
      <c r="B3" s="634"/>
      <c r="C3" s="634"/>
      <c r="D3" s="634"/>
      <c r="E3" s="634"/>
      <c r="F3" s="634"/>
      <c r="G3" s="634"/>
      <c r="H3" s="634"/>
      <c r="I3" s="634"/>
      <c r="J3" s="634"/>
      <c r="K3" s="634"/>
      <c r="L3" s="634"/>
      <c r="M3" s="634"/>
      <c r="N3" s="634"/>
      <c r="O3" s="634"/>
      <c r="P3" s="634"/>
      <c r="Q3" s="634"/>
      <c r="R3" s="634"/>
      <c r="S3" s="634"/>
      <c r="T3" s="634"/>
      <c r="U3" s="634"/>
      <c r="V3" s="634"/>
    </row>
    <row r="4" spans="1:22" ht="9.9499999999999993" customHeight="1">
      <c r="A4" s="634"/>
      <c r="B4" s="634"/>
      <c r="C4" s="634"/>
      <c r="D4" s="634"/>
      <c r="E4" s="634"/>
      <c r="F4" s="634"/>
      <c r="G4" s="634"/>
      <c r="H4" s="634"/>
      <c r="I4" s="634"/>
      <c r="J4" s="634"/>
      <c r="K4" s="634"/>
      <c r="L4" s="634"/>
      <c r="M4" s="634"/>
      <c r="N4" s="634"/>
      <c r="O4" s="634"/>
      <c r="P4" s="634"/>
      <c r="Q4" s="634"/>
      <c r="R4" s="634"/>
      <c r="S4" s="634"/>
      <c r="T4" s="634"/>
      <c r="U4" s="634"/>
      <c r="V4" s="634"/>
    </row>
    <row r="5" spans="1:22" ht="9.9499999999999993" customHeight="1">
      <c r="A5" s="191"/>
      <c r="B5" s="191"/>
      <c r="C5" s="191"/>
      <c r="D5" s="191"/>
      <c r="E5" s="191"/>
      <c r="F5" s="191"/>
      <c r="G5" s="191"/>
      <c r="H5" s="191"/>
      <c r="I5" s="191"/>
      <c r="J5" s="191"/>
      <c r="K5" s="191"/>
      <c r="L5" s="191"/>
      <c r="M5" s="191"/>
      <c r="N5" s="191"/>
      <c r="O5" s="191"/>
      <c r="P5" s="191"/>
      <c r="Q5" s="191"/>
      <c r="R5" s="191"/>
      <c r="S5" s="191"/>
      <c r="T5" s="191"/>
      <c r="U5" s="191"/>
      <c r="V5" s="191"/>
    </row>
    <row r="6" spans="1:22" ht="9.9499999999999993" customHeight="1">
      <c r="A6" s="191"/>
      <c r="B6" s="191"/>
      <c r="C6" s="191"/>
      <c r="D6" s="191"/>
      <c r="E6" s="191"/>
      <c r="F6" s="191"/>
      <c r="G6" s="191"/>
      <c r="H6" s="191"/>
      <c r="I6" s="191"/>
      <c r="J6" s="191"/>
      <c r="K6" s="191"/>
      <c r="L6" s="191"/>
      <c r="M6" s="191"/>
      <c r="N6" s="191"/>
      <c r="O6" s="191"/>
      <c r="P6" s="191"/>
      <c r="Q6" s="191"/>
      <c r="R6" s="191"/>
      <c r="S6" s="191"/>
      <c r="T6" s="191"/>
      <c r="U6" s="191"/>
      <c r="V6" s="191"/>
    </row>
    <row r="8" spans="1:22" ht="9.9499999999999993" customHeight="1">
      <c r="O8" s="635" t="s">
        <v>349</v>
      </c>
      <c r="P8" s="635"/>
      <c r="Q8" s="636"/>
      <c r="R8" s="636" t="s">
        <v>199</v>
      </c>
      <c r="S8" s="636"/>
      <c r="T8" s="636" t="s">
        <v>200</v>
      </c>
      <c r="U8" s="636"/>
      <c r="V8" s="636" t="s">
        <v>201</v>
      </c>
    </row>
    <row r="9" spans="1:22" ht="9.9499999999999993" customHeight="1">
      <c r="O9" s="635"/>
      <c r="P9" s="635"/>
      <c r="Q9" s="636"/>
      <c r="R9" s="636"/>
      <c r="S9" s="636"/>
      <c r="T9" s="636"/>
      <c r="U9" s="636"/>
      <c r="V9" s="636"/>
    </row>
    <row r="10" spans="1:22" ht="9.9499999999999993" customHeight="1">
      <c r="P10" s="192"/>
      <c r="Q10" s="192"/>
      <c r="R10" s="192"/>
      <c r="S10" s="192"/>
      <c r="T10" s="192"/>
      <c r="U10" s="192"/>
      <c r="V10" s="192"/>
    </row>
    <row r="11" spans="1:22" ht="9.9499999999999993" customHeight="1">
      <c r="P11" s="192"/>
      <c r="Q11" s="192"/>
      <c r="R11" s="192"/>
      <c r="S11" s="192"/>
      <c r="T11" s="192"/>
      <c r="U11" s="192"/>
      <c r="V11" s="192"/>
    </row>
    <row r="13" spans="1:22" ht="9.9499999999999993" customHeight="1">
      <c r="A13" s="636" t="s">
        <v>350</v>
      </c>
      <c r="B13" s="636"/>
      <c r="C13" s="636"/>
      <c r="D13" s="636"/>
      <c r="E13" s="636"/>
    </row>
    <row r="14" spans="1:22" ht="9.9499999999999993" customHeight="1">
      <c r="A14" s="636"/>
      <c r="B14" s="636"/>
      <c r="C14" s="636"/>
      <c r="D14" s="636"/>
      <c r="E14" s="636"/>
    </row>
    <row r="15" spans="1:22" ht="9.9499999999999993" customHeight="1">
      <c r="A15" s="193"/>
      <c r="B15" s="193"/>
      <c r="C15" s="193"/>
      <c r="D15" s="193"/>
      <c r="E15" s="193"/>
    </row>
    <row r="16" spans="1:22" ht="9.9499999999999993" customHeight="1">
      <c r="A16" s="193"/>
      <c r="B16" s="193"/>
      <c r="C16" s="193"/>
      <c r="D16" s="193"/>
      <c r="E16" s="193"/>
    </row>
    <row r="18" spans="1:22" ht="9.9499999999999993" customHeight="1">
      <c r="J18" s="637" t="s">
        <v>351</v>
      </c>
      <c r="K18" s="637"/>
      <c r="L18" s="637"/>
    </row>
    <row r="19" spans="1:22" ht="9.9499999999999993" customHeight="1">
      <c r="J19" s="637"/>
      <c r="K19" s="637"/>
      <c r="L19" s="637"/>
    </row>
    <row r="20" spans="1:22" ht="9.9499999999999993" customHeight="1">
      <c r="J20" s="636" t="s">
        <v>352</v>
      </c>
      <c r="K20" s="636"/>
      <c r="L20" s="636"/>
      <c r="M20" s="638"/>
      <c r="N20" s="638"/>
      <c r="O20" s="638"/>
      <c r="P20" s="638"/>
      <c r="Q20" s="638"/>
      <c r="R20" s="638"/>
      <c r="S20" s="638"/>
      <c r="T20" s="638"/>
      <c r="U20" s="638"/>
      <c r="V20" s="638"/>
    </row>
    <row r="21" spans="1:22" ht="9.9499999999999993" customHeight="1">
      <c r="J21" s="636"/>
      <c r="K21" s="636"/>
      <c r="L21" s="636"/>
      <c r="M21" s="638"/>
      <c r="N21" s="638"/>
      <c r="O21" s="638"/>
      <c r="P21" s="638"/>
      <c r="Q21" s="638"/>
      <c r="R21" s="638"/>
      <c r="S21" s="638"/>
      <c r="T21" s="638"/>
      <c r="U21" s="638"/>
      <c r="V21" s="638"/>
    </row>
    <row r="22" spans="1:22" ht="9.9499999999999993" customHeight="1">
      <c r="J22" s="636" t="s">
        <v>353</v>
      </c>
      <c r="K22" s="636"/>
      <c r="L22" s="636"/>
      <c r="M22" s="638"/>
      <c r="N22" s="638"/>
      <c r="O22" s="638"/>
      <c r="P22" s="638"/>
      <c r="Q22" s="638"/>
      <c r="R22" s="638"/>
      <c r="S22" s="638"/>
      <c r="T22" s="638"/>
      <c r="U22" s="638"/>
      <c r="V22" s="638"/>
    </row>
    <row r="23" spans="1:22" ht="9.9499999999999993" customHeight="1">
      <c r="J23" s="636"/>
      <c r="K23" s="636"/>
      <c r="L23" s="636"/>
      <c r="M23" s="638"/>
      <c r="N23" s="638"/>
      <c r="O23" s="638"/>
      <c r="P23" s="638"/>
      <c r="Q23" s="638"/>
      <c r="R23" s="638"/>
      <c r="S23" s="638"/>
      <c r="T23" s="638"/>
      <c r="U23" s="638"/>
      <c r="V23" s="638"/>
    </row>
    <row r="24" spans="1:22" ht="9.9499999999999993" customHeight="1">
      <c r="J24" s="636" t="s">
        <v>202</v>
      </c>
      <c r="K24" s="636"/>
      <c r="L24" s="636"/>
      <c r="M24" s="638" t="s">
        <v>354</v>
      </c>
      <c r="N24" s="638"/>
      <c r="O24" s="638"/>
      <c r="P24" s="638"/>
      <c r="Q24" s="638"/>
      <c r="R24" s="638"/>
      <c r="S24" s="638"/>
      <c r="T24" s="638"/>
      <c r="U24" s="638"/>
      <c r="V24" s="638"/>
    </row>
    <row r="25" spans="1:22" ht="9.9499999999999993" customHeight="1">
      <c r="J25" s="636"/>
      <c r="K25" s="636"/>
      <c r="L25" s="636"/>
      <c r="M25" s="638"/>
      <c r="N25" s="638"/>
      <c r="O25" s="638"/>
      <c r="P25" s="638"/>
      <c r="Q25" s="638"/>
      <c r="R25" s="638"/>
      <c r="S25" s="638"/>
      <c r="T25" s="638"/>
      <c r="U25" s="638"/>
      <c r="V25" s="638"/>
    </row>
    <row r="32" spans="1:22" ht="9" customHeight="1">
      <c r="A32" s="636" t="s">
        <v>349</v>
      </c>
      <c r="B32" s="636"/>
      <c r="C32" s="636"/>
      <c r="D32" s="636" t="s">
        <v>199</v>
      </c>
      <c r="E32" s="636"/>
      <c r="F32" s="636" t="s">
        <v>200</v>
      </c>
      <c r="G32" s="636"/>
      <c r="H32" s="636" t="s">
        <v>201</v>
      </c>
      <c r="I32" s="639" t="s">
        <v>355</v>
      </c>
      <c r="J32" s="639"/>
      <c r="K32" s="639"/>
      <c r="L32" s="639"/>
      <c r="M32" s="639"/>
      <c r="N32" s="639"/>
      <c r="O32" s="639"/>
      <c r="P32" s="639"/>
      <c r="Q32" s="639"/>
      <c r="R32" s="639"/>
      <c r="S32" s="639"/>
      <c r="T32" s="639"/>
      <c r="U32" s="639"/>
      <c r="V32" s="639"/>
    </row>
    <row r="33" spans="1:22" ht="9" customHeight="1">
      <c r="A33" s="636"/>
      <c r="B33" s="636"/>
      <c r="C33" s="636"/>
      <c r="D33" s="636"/>
      <c r="E33" s="636"/>
      <c r="F33" s="636"/>
      <c r="G33" s="636"/>
      <c r="H33" s="636"/>
      <c r="I33" s="639"/>
      <c r="J33" s="639"/>
      <c r="K33" s="639"/>
      <c r="L33" s="639"/>
      <c r="M33" s="639"/>
      <c r="N33" s="639"/>
      <c r="O33" s="639"/>
      <c r="P33" s="639"/>
      <c r="Q33" s="639"/>
      <c r="R33" s="639"/>
      <c r="S33" s="639"/>
      <c r="T33" s="639"/>
      <c r="U33" s="639"/>
      <c r="V33" s="639"/>
    </row>
    <row r="34" spans="1:22" ht="9" customHeight="1">
      <c r="A34" s="636"/>
      <c r="B34" s="636"/>
      <c r="C34" s="636"/>
      <c r="D34" s="636"/>
      <c r="E34" s="636"/>
      <c r="F34" s="636"/>
      <c r="G34" s="636"/>
      <c r="H34" s="636"/>
      <c r="I34" s="639"/>
      <c r="J34" s="639"/>
      <c r="K34" s="639"/>
      <c r="L34" s="639"/>
      <c r="M34" s="639"/>
      <c r="N34" s="639"/>
      <c r="O34" s="639"/>
      <c r="P34" s="639"/>
      <c r="Q34" s="639"/>
      <c r="R34" s="639"/>
      <c r="S34" s="639"/>
      <c r="T34" s="639"/>
      <c r="U34" s="639"/>
      <c r="V34" s="639"/>
    </row>
    <row r="35" spans="1:22" ht="9" customHeight="1">
      <c r="A35" s="639" t="s">
        <v>356</v>
      </c>
      <c r="B35" s="639"/>
      <c r="C35" s="639"/>
      <c r="D35" s="639"/>
      <c r="E35" s="639"/>
      <c r="F35" s="639"/>
      <c r="G35" s="639"/>
      <c r="H35" s="639"/>
      <c r="I35" s="639"/>
      <c r="J35" s="639"/>
      <c r="K35" s="639"/>
      <c r="L35" s="639"/>
      <c r="M35" s="639"/>
      <c r="N35" s="639"/>
      <c r="O35" s="639"/>
      <c r="P35" s="639"/>
      <c r="Q35" s="639"/>
      <c r="R35" s="639"/>
      <c r="S35" s="639"/>
      <c r="T35" s="639"/>
      <c r="U35" s="639"/>
      <c r="V35" s="639"/>
    </row>
    <row r="36" spans="1:22" ht="9" customHeight="1">
      <c r="A36" s="639"/>
      <c r="B36" s="639"/>
      <c r="C36" s="639"/>
      <c r="D36" s="639"/>
      <c r="E36" s="639"/>
      <c r="F36" s="639"/>
      <c r="G36" s="639"/>
      <c r="H36" s="639"/>
      <c r="I36" s="639"/>
      <c r="J36" s="639"/>
      <c r="K36" s="639"/>
      <c r="L36" s="639"/>
      <c r="M36" s="639"/>
      <c r="N36" s="639"/>
      <c r="O36" s="639"/>
      <c r="P36" s="639"/>
      <c r="Q36" s="639"/>
      <c r="R36" s="639"/>
      <c r="S36" s="639"/>
      <c r="T36" s="639"/>
      <c r="U36" s="639"/>
      <c r="V36" s="639"/>
    </row>
    <row r="37" spans="1:22" ht="9" customHeight="1">
      <c r="A37" s="639"/>
      <c r="B37" s="639"/>
      <c r="C37" s="639"/>
      <c r="D37" s="639"/>
      <c r="E37" s="639"/>
      <c r="F37" s="639"/>
      <c r="G37" s="639"/>
      <c r="H37" s="639"/>
      <c r="I37" s="639"/>
      <c r="J37" s="639"/>
      <c r="K37" s="639"/>
      <c r="L37" s="639"/>
      <c r="M37" s="639"/>
      <c r="N37" s="639"/>
      <c r="O37" s="639"/>
      <c r="P37" s="639"/>
      <c r="Q37" s="639"/>
      <c r="R37" s="639"/>
      <c r="S37" s="639"/>
      <c r="T37" s="639"/>
      <c r="U37" s="639"/>
      <c r="V37" s="639"/>
    </row>
    <row r="38" spans="1:22" ht="9" customHeight="1">
      <c r="A38" s="639" t="s">
        <v>357</v>
      </c>
      <c r="B38" s="639"/>
      <c r="C38" s="639"/>
      <c r="D38" s="639"/>
      <c r="E38" s="639"/>
      <c r="F38" s="639"/>
      <c r="G38" s="639"/>
      <c r="H38" s="639"/>
      <c r="I38" s="639"/>
      <c r="J38" s="639"/>
      <c r="K38" s="639"/>
      <c r="L38" s="639"/>
      <c r="M38" s="639"/>
      <c r="N38" s="639"/>
      <c r="O38" s="639"/>
      <c r="P38" s="639"/>
      <c r="Q38" s="639"/>
      <c r="R38" s="639"/>
      <c r="S38" s="639"/>
      <c r="T38" s="639"/>
      <c r="U38" s="639"/>
      <c r="V38" s="639"/>
    </row>
    <row r="39" spans="1:22" ht="9" customHeight="1">
      <c r="A39" s="639"/>
      <c r="B39" s="639"/>
      <c r="C39" s="639"/>
      <c r="D39" s="639"/>
      <c r="E39" s="639"/>
      <c r="F39" s="639"/>
      <c r="G39" s="639"/>
      <c r="H39" s="639"/>
      <c r="I39" s="639"/>
      <c r="J39" s="639"/>
      <c r="K39" s="639"/>
      <c r="L39" s="639"/>
      <c r="M39" s="639"/>
      <c r="N39" s="639"/>
      <c r="O39" s="639"/>
      <c r="P39" s="639"/>
      <c r="Q39" s="639"/>
      <c r="R39" s="639"/>
      <c r="S39" s="639"/>
      <c r="T39" s="639"/>
      <c r="U39" s="639"/>
      <c r="V39" s="639"/>
    </row>
    <row r="40" spans="1:22" ht="9" customHeight="1">
      <c r="A40" s="639"/>
      <c r="B40" s="639"/>
      <c r="C40" s="639"/>
      <c r="D40" s="639"/>
      <c r="E40" s="639"/>
      <c r="F40" s="639"/>
      <c r="G40" s="639"/>
      <c r="H40" s="639"/>
      <c r="I40" s="639"/>
      <c r="J40" s="639"/>
      <c r="K40" s="639"/>
      <c r="L40" s="639"/>
      <c r="M40" s="639"/>
      <c r="N40" s="639"/>
      <c r="O40" s="639"/>
      <c r="P40" s="639"/>
      <c r="Q40" s="639"/>
      <c r="R40" s="639"/>
      <c r="S40" s="639"/>
      <c r="T40" s="639"/>
      <c r="U40" s="639"/>
      <c r="V40" s="639"/>
    </row>
    <row r="41" spans="1:22" ht="9" customHeight="1">
      <c r="A41" s="639" t="s">
        <v>358</v>
      </c>
      <c r="B41" s="639"/>
      <c r="C41" s="639"/>
      <c r="D41" s="639"/>
      <c r="E41" s="639"/>
      <c r="F41" s="639"/>
      <c r="G41" s="639"/>
      <c r="H41" s="639"/>
      <c r="I41" s="639"/>
      <c r="J41" s="639"/>
      <c r="K41" s="639"/>
      <c r="L41" s="639"/>
      <c r="M41" s="639"/>
      <c r="N41" s="639"/>
      <c r="O41" s="639"/>
      <c r="P41" s="639"/>
      <c r="Q41" s="639"/>
      <c r="R41" s="639"/>
      <c r="S41" s="639"/>
      <c r="T41" s="639"/>
      <c r="U41" s="639"/>
      <c r="V41" s="639"/>
    </row>
    <row r="42" spans="1:22" ht="9" customHeight="1">
      <c r="A42" s="639"/>
      <c r="B42" s="639"/>
      <c r="C42" s="639"/>
      <c r="D42" s="639"/>
      <c r="E42" s="639"/>
      <c r="F42" s="639"/>
      <c r="G42" s="639"/>
      <c r="H42" s="639"/>
      <c r="I42" s="639"/>
      <c r="J42" s="639"/>
      <c r="K42" s="639"/>
      <c r="L42" s="639"/>
      <c r="M42" s="639"/>
      <c r="N42" s="639"/>
      <c r="O42" s="639"/>
      <c r="P42" s="639"/>
      <c r="Q42" s="639"/>
      <c r="R42" s="639"/>
      <c r="S42" s="639"/>
      <c r="T42" s="639"/>
      <c r="U42" s="639"/>
      <c r="V42" s="639"/>
    </row>
    <row r="43" spans="1:22" ht="9" customHeight="1">
      <c r="A43" s="639"/>
      <c r="B43" s="639"/>
      <c r="C43" s="639"/>
      <c r="D43" s="639"/>
      <c r="E43" s="639"/>
      <c r="F43" s="639"/>
      <c r="G43" s="639"/>
      <c r="H43" s="639"/>
      <c r="I43" s="639"/>
      <c r="J43" s="639"/>
      <c r="K43" s="639"/>
      <c r="L43" s="639"/>
      <c r="M43" s="639"/>
      <c r="N43" s="639"/>
      <c r="O43" s="639"/>
      <c r="P43" s="639"/>
      <c r="Q43" s="639"/>
      <c r="R43" s="639"/>
      <c r="S43" s="639"/>
      <c r="T43" s="639"/>
      <c r="U43" s="639"/>
      <c r="V43" s="639"/>
    </row>
    <row r="61" spans="1:22" ht="9.9499999999999993" customHeight="1">
      <c r="A61" s="639" t="s">
        <v>359</v>
      </c>
      <c r="B61" s="639"/>
      <c r="C61" s="639"/>
      <c r="D61" s="639"/>
      <c r="E61" s="639"/>
      <c r="F61" s="639"/>
      <c r="G61" s="639"/>
      <c r="H61" s="639"/>
      <c r="I61" s="639"/>
      <c r="J61" s="639"/>
      <c r="K61" s="639"/>
      <c r="L61" s="639"/>
      <c r="M61" s="639"/>
      <c r="N61" s="639"/>
      <c r="O61" s="639"/>
      <c r="P61" s="639"/>
      <c r="Q61" s="639"/>
      <c r="R61" s="639"/>
      <c r="S61" s="639"/>
      <c r="T61" s="639"/>
      <c r="U61" s="639"/>
      <c r="V61" s="639"/>
    </row>
    <row r="62" spans="1:22" ht="9.9499999999999993" customHeight="1">
      <c r="A62" s="639"/>
      <c r="B62" s="639"/>
      <c r="C62" s="639"/>
      <c r="D62" s="639"/>
      <c r="E62" s="639"/>
      <c r="F62" s="639"/>
      <c r="G62" s="639"/>
      <c r="H62" s="639"/>
      <c r="I62" s="639"/>
      <c r="J62" s="639"/>
      <c r="K62" s="639"/>
      <c r="L62" s="639"/>
      <c r="M62" s="639"/>
      <c r="N62" s="639"/>
      <c r="O62" s="639"/>
      <c r="P62" s="639"/>
      <c r="Q62" s="639"/>
      <c r="R62" s="639"/>
      <c r="S62" s="639"/>
      <c r="T62" s="639"/>
      <c r="U62" s="639"/>
      <c r="V62" s="639"/>
    </row>
    <row r="63" spans="1:22" ht="9.9499999999999993" customHeight="1">
      <c r="A63" s="640" t="s">
        <v>360</v>
      </c>
      <c r="B63" s="640"/>
      <c r="C63" s="640"/>
      <c r="D63" s="640"/>
      <c r="E63" s="640"/>
      <c r="F63" s="640"/>
      <c r="G63" s="640"/>
      <c r="H63" s="640"/>
      <c r="I63" s="640"/>
      <c r="J63" s="640"/>
      <c r="K63" s="640"/>
      <c r="L63" s="640"/>
      <c r="M63" s="640"/>
      <c r="N63" s="640"/>
      <c r="O63" s="640"/>
      <c r="P63" s="640"/>
      <c r="Q63" s="640"/>
      <c r="R63" s="640"/>
      <c r="S63" s="640"/>
      <c r="T63" s="640"/>
      <c r="U63" s="640"/>
      <c r="V63" s="640"/>
    </row>
    <row r="64" spans="1:22" ht="9.9499999999999993" customHeight="1">
      <c r="A64" s="640"/>
      <c r="B64" s="640"/>
      <c r="C64" s="640"/>
      <c r="D64" s="640"/>
      <c r="E64" s="640"/>
      <c r="F64" s="640"/>
      <c r="G64" s="640"/>
      <c r="H64" s="640"/>
      <c r="I64" s="640"/>
      <c r="J64" s="640"/>
      <c r="K64" s="640"/>
      <c r="L64" s="640"/>
      <c r="M64" s="640"/>
      <c r="N64" s="640"/>
      <c r="O64" s="640"/>
      <c r="P64" s="640"/>
      <c r="Q64" s="640"/>
      <c r="R64" s="640"/>
      <c r="S64" s="640"/>
      <c r="T64" s="640"/>
      <c r="U64" s="640"/>
      <c r="V64" s="640"/>
    </row>
    <row r="65" spans="1:22" ht="9.9499999999999993" customHeight="1">
      <c r="A65" s="640"/>
      <c r="B65" s="640"/>
      <c r="C65" s="640"/>
      <c r="D65" s="640"/>
      <c r="E65" s="640"/>
      <c r="F65" s="640"/>
      <c r="G65" s="640"/>
      <c r="H65" s="640"/>
      <c r="I65" s="640"/>
      <c r="J65" s="640"/>
      <c r="K65" s="640"/>
      <c r="L65" s="640"/>
      <c r="M65" s="640"/>
      <c r="N65" s="640"/>
      <c r="O65" s="640"/>
      <c r="P65" s="640"/>
      <c r="Q65" s="640"/>
      <c r="R65" s="640"/>
      <c r="S65" s="640"/>
      <c r="T65" s="640"/>
      <c r="U65" s="640"/>
      <c r="V65" s="640"/>
    </row>
    <row r="66" spans="1:22" ht="9.9499999999999993" customHeight="1">
      <c r="A66" s="640"/>
      <c r="B66" s="640"/>
      <c r="C66" s="640"/>
      <c r="D66" s="640"/>
      <c r="E66" s="640"/>
      <c r="F66" s="640"/>
      <c r="G66" s="640"/>
      <c r="H66" s="640"/>
      <c r="I66" s="640"/>
      <c r="J66" s="640"/>
      <c r="K66" s="640"/>
      <c r="L66" s="640"/>
      <c r="M66" s="640"/>
      <c r="N66" s="640"/>
      <c r="O66" s="640"/>
      <c r="P66" s="640"/>
      <c r="Q66" s="640"/>
      <c r="R66" s="640"/>
      <c r="S66" s="640"/>
      <c r="T66" s="640"/>
      <c r="U66" s="640"/>
      <c r="V66" s="640"/>
    </row>
    <row r="67" spans="1:22" ht="9.9499999999999993" customHeight="1">
      <c r="A67" s="640"/>
      <c r="B67" s="640"/>
      <c r="C67" s="640"/>
      <c r="D67" s="640"/>
      <c r="E67" s="640"/>
      <c r="F67" s="640"/>
      <c r="G67" s="640"/>
      <c r="H67" s="640"/>
      <c r="I67" s="640"/>
      <c r="J67" s="640"/>
      <c r="K67" s="640"/>
      <c r="L67" s="640"/>
      <c r="M67" s="640"/>
      <c r="N67" s="640"/>
      <c r="O67" s="640"/>
      <c r="P67" s="640"/>
      <c r="Q67" s="640"/>
      <c r="R67" s="640"/>
      <c r="S67" s="640"/>
      <c r="T67" s="640"/>
      <c r="U67" s="640"/>
      <c r="V67" s="640"/>
    </row>
    <row r="68" spans="1:22" ht="9.9499999999999993" customHeight="1">
      <c r="A68" s="640"/>
      <c r="B68" s="640"/>
      <c r="C68" s="640"/>
      <c r="D68" s="640"/>
      <c r="E68" s="640"/>
      <c r="F68" s="640"/>
      <c r="G68" s="640"/>
      <c r="H68" s="640"/>
      <c r="I68" s="640"/>
      <c r="J68" s="640"/>
      <c r="K68" s="640"/>
      <c r="L68" s="640"/>
      <c r="M68" s="640"/>
      <c r="N68" s="640"/>
      <c r="O68" s="640"/>
      <c r="P68" s="640"/>
      <c r="Q68" s="640"/>
      <c r="R68" s="640"/>
      <c r="S68" s="640"/>
      <c r="T68" s="640"/>
      <c r="U68" s="640"/>
      <c r="V68" s="640"/>
    </row>
    <row r="69" spans="1:22" ht="9.9499999999999993" customHeight="1">
      <c r="A69" s="640"/>
      <c r="B69" s="640"/>
      <c r="C69" s="640"/>
      <c r="D69" s="640"/>
      <c r="E69" s="640"/>
      <c r="F69" s="640"/>
      <c r="G69" s="640"/>
      <c r="H69" s="640"/>
      <c r="I69" s="640"/>
      <c r="J69" s="640"/>
      <c r="K69" s="640"/>
      <c r="L69" s="640"/>
      <c r="M69" s="640"/>
      <c r="N69" s="640"/>
      <c r="O69" s="640"/>
      <c r="P69" s="640"/>
      <c r="Q69" s="640"/>
      <c r="R69" s="640"/>
      <c r="S69" s="640"/>
      <c r="T69" s="640"/>
      <c r="U69" s="640"/>
      <c r="V69" s="640"/>
    </row>
    <row r="70" spans="1:22" ht="9.9499999999999993" customHeight="1">
      <c r="A70" s="640"/>
      <c r="B70" s="640"/>
      <c r="C70" s="640"/>
      <c r="D70" s="640"/>
      <c r="E70" s="640"/>
      <c r="F70" s="640"/>
      <c r="G70" s="640"/>
      <c r="H70" s="640"/>
      <c r="I70" s="640"/>
      <c r="J70" s="640"/>
      <c r="K70" s="640"/>
      <c r="L70" s="640"/>
      <c r="M70" s="640"/>
      <c r="N70" s="640"/>
      <c r="O70" s="640"/>
      <c r="P70" s="640"/>
      <c r="Q70" s="640"/>
      <c r="R70" s="640"/>
      <c r="S70" s="640"/>
      <c r="T70" s="640"/>
      <c r="U70" s="640"/>
      <c r="V70" s="640"/>
    </row>
    <row r="71" spans="1:22" ht="9.9499999999999993" customHeight="1">
      <c r="A71" s="640"/>
      <c r="B71" s="640"/>
      <c r="C71" s="640"/>
      <c r="D71" s="640"/>
      <c r="E71" s="640"/>
      <c r="F71" s="640"/>
      <c r="G71" s="640"/>
      <c r="H71" s="640"/>
      <c r="I71" s="640"/>
      <c r="J71" s="640"/>
      <c r="K71" s="640"/>
      <c r="L71" s="640"/>
      <c r="M71" s="640"/>
      <c r="N71" s="640"/>
      <c r="O71" s="640"/>
      <c r="P71" s="640"/>
      <c r="Q71" s="640"/>
      <c r="R71" s="640"/>
      <c r="S71" s="640"/>
      <c r="T71" s="640"/>
      <c r="U71" s="640"/>
      <c r="V71" s="640"/>
    </row>
    <row r="72" spans="1:22" ht="9.9499999999999993" customHeight="1">
      <c r="A72" s="640"/>
      <c r="B72" s="640"/>
      <c r="C72" s="640"/>
      <c r="D72" s="640"/>
      <c r="E72" s="640"/>
      <c r="F72" s="640"/>
      <c r="G72" s="640"/>
      <c r="H72" s="640"/>
      <c r="I72" s="640"/>
      <c r="J72" s="640"/>
      <c r="K72" s="640"/>
      <c r="L72" s="640"/>
      <c r="M72" s="640"/>
      <c r="N72" s="640"/>
      <c r="O72" s="640"/>
      <c r="P72" s="640"/>
      <c r="Q72" s="640"/>
      <c r="R72" s="640"/>
      <c r="S72" s="640"/>
      <c r="T72" s="640"/>
      <c r="U72" s="640"/>
      <c r="V72" s="640"/>
    </row>
    <row r="73" spans="1:22" ht="9.9499999999999993" customHeight="1">
      <c r="A73" s="640"/>
      <c r="B73" s="640"/>
      <c r="C73" s="640"/>
      <c r="D73" s="640"/>
      <c r="E73" s="640"/>
      <c r="F73" s="640"/>
      <c r="G73" s="640"/>
      <c r="H73" s="640"/>
      <c r="I73" s="640"/>
      <c r="J73" s="640"/>
      <c r="K73" s="640"/>
      <c r="L73" s="640"/>
      <c r="M73" s="640"/>
      <c r="N73" s="640"/>
      <c r="O73" s="640"/>
      <c r="P73" s="640"/>
      <c r="Q73" s="640"/>
      <c r="R73" s="640"/>
      <c r="S73" s="640"/>
      <c r="T73" s="640"/>
      <c r="U73" s="640"/>
      <c r="V73" s="640"/>
    </row>
    <row r="74" spans="1:22" ht="9.9499999999999993" customHeight="1">
      <c r="A74" s="640"/>
      <c r="B74" s="640"/>
      <c r="C74" s="640"/>
      <c r="D74" s="640"/>
      <c r="E74" s="640"/>
      <c r="F74" s="640"/>
      <c r="G74" s="640"/>
      <c r="H74" s="640"/>
      <c r="I74" s="640"/>
      <c r="J74" s="640"/>
      <c r="K74" s="640"/>
      <c r="L74" s="640"/>
      <c r="M74" s="640"/>
      <c r="N74" s="640"/>
      <c r="O74" s="640"/>
      <c r="P74" s="640"/>
      <c r="Q74" s="640"/>
      <c r="R74" s="640"/>
      <c r="S74" s="640"/>
      <c r="T74" s="640"/>
      <c r="U74" s="640"/>
      <c r="V74" s="640"/>
    </row>
    <row r="75" spans="1:22" ht="9.9499999999999993" customHeight="1">
      <c r="A75" s="640"/>
      <c r="B75" s="640"/>
      <c r="C75" s="640"/>
      <c r="D75" s="640"/>
      <c r="E75" s="640"/>
      <c r="F75" s="640"/>
      <c r="G75" s="640"/>
      <c r="H75" s="640"/>
      <c r="I75" s="640"/>
      <c r="J75" s="640"/>
      <c r="K75" s="640"/>
      <c r="L75" s="640"/>
      <c r="M75" s="640"/>
      <c r="N75" s="640"/>
      <c r="O75" s="640"/>
      <c r="P75" s="640"/>
      <c r="Q75" s="640"/>
      <c r="R75" s="640"/>
      <c r="S75" s="640"/>
      <c r="T75" s="640"/>
      <c r="U75" s="640"/>
      <c r="V75" s="640"/>
    </row>
    <row r="76" spans="1:22" ht="9.9499999999999993" customHeight="1">
      <c r="A76" s="640"/>
      <c r="B76" s="640"/>
      <c r="C76" s="640"/>
      <c r="D76" s="640"/>
      <c r="E76" s="640"/>
      <c r="F76" s="640"/>
      <c r="G76" s="640"/>
      <c r="H76" s="640"/>
      <c r="I76" s="640"/>
      <c r="J76" s="640"/>
      <c r="K76" s="640"/>
      <c r="L76" s="640"/>
      <c r="M76" s="640"/>
      <c r="N76" s="640"/>
      <c r="O76" s="640"/>
      <c r="P76" s="640"/>
      <c r="Q76" s="640"/>
      <c r="R76" s="640"/>
      <c r="S76" s="640"/>
      <c r="T76" s="640"/>
      <c r="U76" s="640"/>
      <c r="V76" s="640"/>
    </row>
    <row r="77" spans="1:22" ht="9.9499999999999993" customHeight="1">
      <c r="A77" s="640"/>
      <c r="B77" s="640"/>
      <c r="C77" s="640"/>
      <c r="D77" s="640"/>
      <c r="E77" s="640"/>
      <c r="F77" s="640"/>
      <c r="G77" s="640"/>
      <c r="H77" s="640"/>
      <c r="I77" s="640"/>
      <c r="J77" s="640"/>
      <c r="K77" s="640"/>
      <c r="L77" s="640"/>
      <c r="M77" s="640"/>
      <c r="N77" s="640"/>
      <c r="O77" s="640"/>
      <c r="P77" s="640"/>
      <c r="Q77" s="640"/>
      <c r="R77" s="640"/>
      <c r="S77" s="640"/>
      <c r="T77" s="640"/>
      <c r="U77" s="640"/>
      <c r="V77" s="640"/>
    </row>
    <row r="78" spans="1:22" ht="9.9499999999999993" customHeight="1">
      <c r="A78" s="640"/>
      <c r="B78" s="640"/>
      <c r="C78" s="640"/>
      <c r="D78" s="640"/>
      <c r="E78" s="640"/>
      <c r="F78" s="640"/>
      <c r="G78" s="640"/>
      <c r="H78" s="640"/>
      <c r="I78" s="640"/>
      <c r="J78" s="640"/>
      <c r="K78" s="640"/>
      <c r="L78" s="640"/>
      <c r="M78" s="640"/>
      <c r="N78" s="640"/>
      <c r="O78" s="640"/>
      <c r="P78" s="640"/>
      <c r="Q78" s="640"/>
      <c r="R78" s="640"/>
      <c r="S78" s="640"/>
      <c r="T78" s="640"/>
      <c r="U78" s="640"/>
      <c r="V78" s="640"/>
    </row>
    <row r="79" spans="1:22" ht="17.25" customHeight="1">
      <c r="A79" s="640"/>
      <c r="B79" s="640"/>
      <c r="C79" s="640"/>
      <c r="D79" s="640"/>
      <c r="E79" s="640"/>
      <c r="F79" s="640"/>
      <c r="G79" s="640"/>
      <c r="H79" s="640"/>
      <c r="I79" s="640"/>
      <c r="J79" s="640"/>
      <c r="K79" s="640"/>
      <c r="L79" s="640"/>
      <c r="M79" s="640"/>
      <c r="N79" s="640"/>
      <c r="O79" s="640"/>
      <c r="P79" s="640"/>
      <c r="Q79" s="640"/>
      <c r="R79" s="640"/>
      <c r="S79" s="640"/>
      <c r="T79" s="640"/>
      <c r="U79" s="640"/>
      <c r="V79" s="640"/>
    </row>
  </sheetData>
  <mergeCells count="29">
    <mergeCell ref="A35:V37"/>
    <mergeCell ref="A38:V40"/>
    <mergeCell ref="A41:V43"/>
    <mergeCell ref="A61:V62"/>
    <mergeCell ref="A63:V79"/>
    <mergeCell ref="J24:L25"/>
    <mergeCell ref="M24:V25"/>
    <mergeCell ref="A32:B34"/>
    <mergeCell ref="C32:C34"/>
    <mergeCell ref="D32:D34"/>
    <mergeCell ref="E32:E34"/>
    <mergeCell ref="F32:F34"/>
    <mergeCell ref="G32:G34"/>
    <mergeCell ref="H32:H34"/>
    <mergeCell ref="I32:V34"/>
    <mergeCell ref="A13:E14"/>
    <mergeCell ref="J18:L19"/>
    <mergeCell ref="J20:L21"/>
    <mergeCell ref="M20:V21"/>
    <mergeCell ref="J22:L23"/>
    <mergeCell ref="M22:V23"/>
    <mergeCell ref="A2:V4"/>
    <mergeCell ref="O8:P9"/>
    <mergeCell ref="Q8:Q9"/>
    <mergeCell ref="R8:R9"/>
    <mergeCell ref="S8:S9"/>
    <mergeCell ref="T8:T9"/>
    <mergeCell ref="U8:U9"/>
    <mergeCell ref="V8:V9"/>
  </mergeCells>
  <phoneticPr fontId="3"/>
  <pageMargins left="0.78740157480314965" right="0.78740157480314965" top="0.78740157480314965" bottom="0.98425196850393704" header="0.51181102362204722" footer="0.51181102362204722"/>
  <pageSetup paperSize="9" scale="87"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5A21A7-BE08-4F4C-A97E-F650380BA597}">
  <sheetPr codeName="Sheet15"/>
  <dimension ref="A1:O16"/>
  <sheetViews>
    <sheetView view="pageBreakPreview" zoomScale="80" zoomScaleNormal="100" zoomScaleSheetLayoutView="80" workbookViewId="0">
      <selection activeCell="S8" sqref="S8"/>
    </sheetView>
  </sheetViews>
  <sheetFormatPr defaultRowHeight="12.75"/>
  <cols>
    <col min="1" max="1" width="3.5" style="194" customWidth="1"/>
    <col min="2" max="2" width="5.125" style="194" customWidth="1"/>
    <col min="3" max="3" width="6" style="194" customWidth="1"/>
    <col min="4" max="4" width="14.875" style="194" customWidth="1"/>
    <col min="5" max="5" width="6" style="194" customWidth="1"/>
    <col min="6" max="8" width="4.375" style="194" customWidth="1"/>
    <col min="9" max="9" width="7" style="194" customWidth="1"/>
    <col min="10" max="10" width="15.625" style="194" customWidth="1"/>
    <col min="11" max="13" width="14" style="194" customWidth="1"/>
    <col min="14" max="14" width="14.875" style="194" customWidth="1"/>
    <col min="15" max="15" width="9.5" style="194" customWidth="1"/>
    <col min="16" max="16384" width="9" style="194"/>
  </cols>
  <sheetData>
    <row r="1" spans="1:15" ht="61.5" customHeight="1">
      <c r="A1" s="643" t="s">
        <v>361</v>
      </c>
      <c r="B1" s="643"/>
      <c r="C1" s="644" t="s">
        <v>362</v>
      </c>
      <c r="D1" s="644"/>
      <c r="E1" s="644"/>
      <c r="F1" s="644"/>
      <c r="G1" s="644"/>
      <c r="H1" s="644"/>
      <c r="I1" s="644"/>
      <c r="J1" s="644"/>
      <c r="K1" s="645" t="s">
        <v>363</v>
      </c>
      <c r="L1" s="645"/>
      <c r="M1" s="645"/>
      <c r="N1" s="645"/>
      <c r="O1" s="645"/>
    </row>
    <row r="2" spans="1:15" s="197" customFormat="1" ht="23.25" customHeight="1">
      <c r="A2" s="646"/>
      <c r="B2" s="648" t="s">
        <v>364</v>
      </c>
      <c r="C2" s="649"/>
      <c r="D2" s="650"/>
      <c r="E2" s="651" t="s">
        <v>365</v>
      </c>
      <c r="F2" s="652"/>
      <c r="G2" s="652"/>
      <c r="H2" s="653"/>
      <c r="I2" s="195" t="s">
        <v>366</v>
      </c>
      <c r="J2" s="654" t="s">
        <v>367</v>
      </c>
      <c r="K2" s="655"/>
      <c r="L2" s="658" t="s">
        <v>368</v>
      </c>
      <c r="M2" s="660" t="s">
        <v>369</v>
      </c>
      <c r="N2" s="660" t="s">
        <v>370</v>
      </c>
      <c r="O2" s="196"/>
    </row>
    <row r="3" spans="1:15" s="197" customFormat="1" ht="39.950000000000003" customHeight="1">
      <c r="A3" s="647"/>
      <c r="B3" s="662" t="s">
        <v>371</v>
      </c>
      <c r="C3" s="663"/>
      <c r="D3" s="195" t="s">
        <v>372</v>
      </c>
      <c r="E3" s="198" t="s">
        <v>373</v>
      </c>
      <c r="F3" s="199" t="s">
        <v>374</v>
      </c>
      <c r="G3" s="199" t="s">
        <v>375</v>
      </c>
      <c r="H3" s="199" t="s">
        <v>376</v>
      </c>
      <c r="I3" s="198" t="s">
        <v>377</v>
      </c>
      <c r="J3" s="656"/>
      <c r="K3" s="657"/>
      <c r="L3" s="659"/>
      <c r="M3" s="661"/>
      <c r="N3" s="661"/>
      <c r="O3" s="196"/>
    </row>
    <row r="4" spans="1:15" ht="35.1" customHeight="1">
      <c r="A4" s="200">
        <v>1</v>
      </c>
      <c r="B4" s="641"/>
      <c r="C4" s="642"/>
      <c r="D4" s="201"/>
      <c r="E4" s="201"/>
      <c r="F4" s="201"/>
      <c r="G4" s="201"/>
      <c r="H4" s="201"/>
      <c r="I4" s="201"/>
      <c r="J4" s="641"/>
      <c r="K4" s="642"/>
      <c r="L4" s="201"/>
      <c r="M4" s="201"/>
      <c r="N4" s="201"/>
      <c r="O4" s="202"/>
    </row>
    <row r="5" spans="1:15" ht="35.1" customHeight="1">
      <c r="A5" s="200">
        <v>2</v>
      </c>
      <c r="B5" s="641"/>
      <c r="C5" s="642"/>
      <c r="D5" s="201"/>
      <c r="E5" s="201"/>
      <c r="F5" s="201"/>
      <c r="G5" s="201"/>
      <c r="H5" s="201"/>
      <c r="I5" s="201"/>
      <c r="J5" s="641"/>
      <c r="K5" s="642"/>
      <c r="L5" s="201"/>
      <c r="M5" s="201"/>
      <c r="N5" s="201"/>
      <c r="O5" s="202"/>
    </row>
    <row r="6" spans="1:15" ht="36" customHeight="1">
      <c r="A6" s="200">
        <v>3</v>
      </c>
      <c r="B6" s="641"/>
      <c r="C6" s="642"/>
      <c r="D6" s="201"/>
      <c r="E6" s="201"/>
      <c r="F6" s="201"/>
      <c r="G6" s="201"/>
      <c r="H6" s="201"/>
      <c r="I6" s="201"/>
      <c r="J6" s="641"/>
      <c r="K6" s="642"/>
      <c r="L6" s="201"/>
      <c r="M6" s="201"/>
      <c r="N6" s="201"/>
      <c r="O6" s="202"/>
    </row>
    <row r="7" spans="1:15" ht="35.1" customHeight="1">
      <c r="A7" s="200">
        <v>4</v>
      </c>
      <c r="B7" s="641"/>
      <c r="C7" s="642"/>
      <c r="D7" s="201"/>
      <c r="E7" s="201"/>
      <c r="F7" s="201"/>
      <c r="G7" s="201"/>
      <c r="H7" s="201"/>
      <c r="I7" s="201"/>
      <c r="J7" s="641"/>
      <c r="K7" s="642"/>
      <c r="L7" s="201"/>
      <c r="M7" s="201"/>
      <c r="N7" s="201"/>
      <c r="O7" s="202"/>
    </row>
    <row r="8" spans="1:15" ht="35.1" customHeight="1">
      <c r="A8" s="200">
        <v>5</v>
      </c>
      <c r="B8" s="641"/>
      <c r="C8" s="642"/>
      <c r="D8" s="201"/>
      <c r="E8" s="201"/>
      <c r="F8" s="201"/>
      <c r="G8" s="201"/>
      <c r="H8" s="201"/>
      <c r="I8" s="201"/>
      <c r="J8" s="641"/>
      <c r="K8" s="642"/>
      <c r="L8" s="201"/>
      <c r="M8" s="201"/>
      <c r="N8" s="201"/>
      <c r="O8" s="202"/>
    </row>
    <row r="9" spans="1:15" ht="36" customHeight="1">
      <c r="A9" s="200">
        <v>6</v>
      </c>
      <c r="B9" s="641"/>
      <c r="C9" s="642"/>
      <c r="D9" s="201"/>
      <c r="E9" s="201"/>
      <c r="F9" s="201"/>
      <c r="G9" s="201"/>
      <c r="H9" s="201"/>
      <c r="I9" s="201"/>
      <c r="J9" s="641"/>
      <c r="K9" s="642"/>
      <c r="L9" s="201"/>
      <c r="M9" s="201"/>
      <c r="N9" s="201"/>
      <c r="O9" s="202"/>
    </row>
    <row r="10" spans="1:15" ht="35.1" customHeight="1">
      <c r="A10" s="200">
        <v>7</v>
      </c>
      <c r="B10" s="641"/>
      <c r="C10" s="642"/>
      <c r="D10" s="201"/>
      <c r="E10" s="201"/>
      <c r="F10" s="201"/>
      <c r="G10" s="201"/>
      <c r="H10" s="201"/>
      <c r="I10" s="201"/>
      <c r="J10" s="641"/>
      <c r="K10" s="642"/>
      <c r="L10" s="201"/>
      <c r="M10" s="201"/>
      <c r="N10" s="201"/>
      <c r="O10" s="202"/>
    </row>
    <row r="11" spans="1:15" ht="35.1" customHeight="1">
      <c r="A11" s="200">
        <v>8</v>
      </c>
      <c r="B11" s="641"/>
      <c r="C11" s="642"/>
      <c r="D11" s="201"/>
      <c r="E11" s="201"/>
      <c r="F11" s="201"/>
      <c r="G11" s="201"/>
      <c r="H11" s="201"/>
      <c r="I11" s="201"/>
      <c r="J11" s="641"/>
      <c r="K11" s="642"/>
      <c r="L11" s="201"/>
      <c r="M11" s="201"/>
      <c r="N11" s="201"/>
      <c r="O11" s="202"/>
    </row>
    <row r="12" spans="1:15" ht="35.1" customHeight="1">
      <c r="A12" s="200">
        <v>9</v>
      </c>
      <c r="B12" s="641"/>
      <c r="C12" s="642"/>
      <c r="D12" s="201"/>
      <c r="E12" s="201"/>
      <c r="F12" s="201"/>
      <c r="G12" s="201"/>
      <c r="H12" s="201"/>
      <c r="I12" s="201"/>
      <c r="J12" s="641"/>
      <c r="K12" s="642"/>
      <c r="L12" s="201"/>
      <c r="M12" s="201"/>
      <c r="N12" s="201"/>
      <c r="O12" s="202"/>
    </row>
    <row r="13" spans="1:15" ht="36" customHeight="1">
      <c r="A13" s="200">
        <v>10</v>
      </c>
      <c r="B13" s="641"/>
      <c r="C13" s="642"/>
      <c r="D13" s="201"/>
      <c r="E13" s="201"/>
      <c r="F13" s="201"/>
      <c r="G13" s="201"/>
      <c r="H13" s="201"/>
      <c r="I13" s="201"/>
      <c r="J13" s="641"/>
      <c r="K13" s="642"/>
      <c r="L13" s="201"/>
      <c r="M13" s="201"/>
      <c r="N13" s="201"/>
      <c r="O13" s="202"/>
    </row>
    <row r="14" spans="1:15" ht="35.1" customHeight="1">
      <c r="A14" s="200">
        <v>11</v>
      </c>
      <c r="B14" s="641"/>
      <c r="C14" s="642"/>
      <c r="D14" s="201"/>
      <c r="E14" s="201"/>
      <c r="F14" s="201"/>
      <c r="G14" s="201"/>
      <c r="H14" s="201"/>
      <c r="I14" s="201"/>
      <c r="J14" s="641"/>
      <c r="K14" s="642"/>
      <c r="L14" s="201"/>
      <c r="M14" s="201"/>
      <c r="N14" s="201"/>
      <c r="O14" s="202"/>
    </row>
    <row r="15" spans="1:15" ht="35.450000000000003" customHeight="1">
      <c r="A15" s="200">
        <v>12</v>
      </c>
      <c r="B15" s="641"/>
      <c r="C15" s="642"/>
      <c r="D15" s="201"/>
      <c r="E15" s="201"/>
      <c r="F15" s="201"/>
      <c r="G15" s="201"/>
      <c r="H15" s="201"/>
      <c r="I15" s="201"/>
      <c r="J15" s="641"/>
      <c r="K15" s="642"/>
      <c r="L15" s="201"/>
      <c r="M15" s="201"/>
      <c r="N15" s="201"/>
      <c r="O15" s="202"/>
    </row>
    <row r="16" spans="1:15" ht="51.75" customHeight="1">
      <c r="A16" s="664" t="s">
        <v>378</v>
      </c>
      <c r="B16" s="664"/>
      <c r="C16" s="664"/>
      <c r="D16" s="664"/>
      <c r="E16" s="664"/>
      <c r="F16" s="664"/>
      <c r="G16" s="664"/>
      <c r="H16" s="664"/>
      <c r="I16" s="664"/>
      <c r="J16" s="664"/>
      <c r="K16" s="664"/>
      <c r="L16" s="664"/>
      <c r="M16" s="664"/>
      <c r="N16" s="664"/>
      <c r="O16" s="203"/>
    </row>
  </sheetData>
  <mergeCells count="36">
    <mergeCell ref="B12:C12"/>
    <mergeCell ref="J12:K12"/>
    <mergeCell ref="A16:N16"/>
    <mergeCell ref="B13:C13"/>
    <mergeCell ref="J13:K13"/>
    <mergeCell ref="B14:C14"/>
    <mergeCell ref="J14:K14"/>
    <mergeCell ref="B15:C15"/>
    <mergeCell ref="J15:K15"/>
    <mergeCell ref="B9:C9"/>
    <mergeCell ref="J9:K9"/>
    <mergeCell ref="B10:C10"/>
    <mergeCell ref="J10:K10"/>
    <mergeCell ref="B11:C11"/>
    <mergeCell ref="J11:K11"/>
    <mergeCell ref="B7:C7"/>
    <mergeCell ref="J7:K7"/>
    <mergeCell ref="B8:C8"/>
    <mergeCell ref="J8:K8"/>
    <mergeCell ref="B6:C6"/>
    <mergeCell ref="J6:K6"/>
    <mergeCell ref="B4:C4"/>
    <mergeCell ref="J4:K4"/>
    <mergeCell ref="B5:C5"/>
    <mergeCell ref="A1:B1"/>
    <mergeCell ref="C1:J1"/>
    <mergeCell ref="K1:O1"/>
    <mergeCell ref="A2:A3"/>
    <mergeCell ref="B2:D2"/>
    <mergeCell ref="E2:H2"/>
    <mergeCell ref="J2:K3"/>
    <mergeCell ref="L2:L3"/>
    <mergeCell ref="M2:M3"/>
    <mergeCell ref="N2:N3"/>
    <mergeCell ref="B3:C3"/>
    <mergeCell ref="J5:K5"/>
  </mergeCells>
  <phoneticPr fontId="3"/>
  <pageMargins left="0.7" right="0.7" top="0.75" bottom="0.75" header="0.3" footer="0.3"/>
  <pageSetup paperSize="9" scale="57" orientation="portrait" horizontalDpi="300" verticalDpi="30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80F8F6-4A99-4997-A466-72041E7DD8E6}">
  <dimension ref="A1:X27"/>
  <sheetViews>
    <sheetView view="pageBreakPreview" zoomScale="106" zoomScaleNormal="100" zoomScaleSheetLayoutView="106" workbookViewId="0">
      <selection activeCell="AC13" sqref="AC13"/>
    </sheetView>
  </sheetViews>
  <sheetFormatPr defaultRowHeight="13.5"/>
  <cols>
    <col min="1" max="24" width="3.625" style="238" customWidth="1"/>
    <col min="25" max="16384" width="9" style="238"/>
  </cols>
  <sheetData>
    <row r="1" spans="1:24" ht="30" customHeight="1">
      <c r="A1" s="245" t="s">
        <v>439</v>
      </c>
      <c r="B1" s="239"/>
      <c r="C1" s="239"/>
      <c r="D1" s="239"/>
      <c r="E1" s="239"/>
      <c r="F1" s="239"/>
      <c r="G1" s="239"/>
      <c r="H1" s="239"/>
      <c r="I1" s="239"/>
      <c r="J1" s="239"/>
      <c r="K1" s="239"/>
      <c r="L1" s="239"/>
      <c r="M1" s="239"/>
      <c r="N1" s="239"/>
      <c r="O1" s="239"/>
      <c r="P1" s="239"/>
      <c r="Q1" s="239"/>
      <c r="R1" s="239"/>
      <c r="S1" s="239"/>
      <c r="T1" s="239"/>
      <c r="U1" s="239"/>
      <c r="V1" s="239"/>
      <c r="W1" s="239"/>
      <c r="X1" s="239"/>
    </row>
    <row r="2" spans="1:24" ht="30" customHeight="1">
      <c r="A2" s="239"/>
      <c r="B2" s="239"/>
      <c r="C2" s="239"/>
      <c r="D2" s="239"/>
      <c r="E2" s="239"/>
      <c r="G2" s="239"/>
      <c r="H2" s="244" t="s">
        <v>438</v>
      </c>
      <c r="I2" s="239"/>
      <c r="J2" s="239"/>
      <c r="K2" s="239"/>
      <c r="L2" s="239"/>
      <c r="M2" s="239"/>
      <c r="N2" s="239"/>
      <c r="O2" s="239"/>
      <c r="P2" s="239"/>
      <c r="Q2" s="239"/>
      <c r="R2" s="239"/>
      <c r="S2" s="239"/>
      <c r="T2" s="239"/>
      <c r="U2" s="239"/>
      <c r="V2" s="239"/>
      <c r="W2" s="239"/>
      <c r="X2" s="239"/>
    </row>
    <row r="3" spans="1:24" ht="30" customHeight="1">
      <c r="A3" s="240"/>
      <c r="B3" s="240"/>
      <c r="C3" s="240"/>
      <c r="D3" s="240"/>
      <c r="E3" s="240"/>
      <c r="F3" s="240"/>
      <c r="G3" s="240"/>
      <c r="H3" s="240"/>
      <c r="I3" s="240"/>
      <c r="J3" s="240"/>
      <c r="K3" s="240"/>
      <c r="L3" s="240"/>
      <c r="M3" s="240"/>
      <c r="N3" s="240"/>
      <c r="O3" s="240"/>
      <c r="P3" s="240"/>
      <c r="Q3" s="240"/>
      <c r="R3" s="240"/>
      <c r="S3" s="240"/>
      <c r="T3" s="240"/>
      <c r="U3" s="239"/>
      <c r="V3" s="239"/>
      <c r="W3" s="239"/>
      <c r="X3" s="239"/>
    </row>
    <row r="4" spans="1:24" ht="30" customHeight="1">
      <c r="A4" s="240"/>
      <c r="B4" s="240"/>
      <c r="C4" s="240"/>
      <c r="D4" s="240"/>
      <c r="E4" s="240"/>
      <c r="F4" s="240"/>
      <c r="G4" s="240"/>
      <c r="H4" s="240"/>
      <c r="I4" s="240"/>
      <c r="J4" s="240"/>
      <c r="K4" s="240"/>
      <c r="L4" s="240"/>
      <c r="M4" s="240"/>
      <c r="N4" s="239"/>
      <c r="O4" s="239"/>
      <c r="R4" s="667" t="s">
        <v>440</v>
      </c>
      <c r="S4" s="668"/>
      <c r="T4" s="668"/>
      <c r="U4" s="668"/>
      <c r="V4" s="668"/>
      <c r="W4" s="668"/>
      <c r="X4" s="239"/>
    </row>
    <row r="5" spans="1:24" ht="30" customHeight="1">
      <c r="A5" s="240"/>
      <c r="B5" s="240"/>
      <c r="C5" s="240"/>
      <c r="D5" s="240"/>
      <c r="E5" s="240"/>
      <c r="F5" s="240"/>
      <c r="G5" s="240"/>
      <c r="H5" s="240"/>
      <c r="I5" s="240"/>
      <c r="J5" s="240"/>
      <c r="K5" s="240"/>
      <c r="L5" s="240"/>
      <c r="M5" s="240"/>
      <c r="N5" s="240"/>
      <c r="O5" s="240"/>
      <c r="P5" s="240"/>
      <c r="Q5" s="240"/>
      <c r="R5" s="240"/>
      <c r="S5" s="240"/>
      <c r="T5" s="240"/>
      <c r="U5" s="239"/>
      <c r="V5" s="239"/>
      <c r="W5" s="239"/>
      <c r="X5" s="239"/>
    </row>
    <row r="6" spans="1:24" ht="30" customHeight="1">
      <c r="A6" s="240"/>
      <c r="B6" s="240" t="s">
        <v>437</v>
      </c>
      <c r="C6" s="240"/>
      <c r="D6" s="240"/>
      <c r="E6" s="240"/>
      <c r="F6" s="240"/>
      <c r="G6" s="240"/>
      <c r="H6" s="240"/>
      <c r="I6" s="240"/>
      <c r="J6" s="240"/>
      <c r="K6" s="240"/>
      <c r="L6" s="240"/>
      <c r="M6" s="240"/>
      <c r="N6" s="240"/>
      <c r="O6" s="240"/>
      <c r="P6" s="239"/>
      <c r="W6" s="239"/>
      <c r="X6" s="239"/>
    </row>
    <row r="7" spans="1:24" ht="30" customHeight="1">
      <c r="A7" s="240"/>
      <c r="B7" s="240"/>
      <c r="C7" s="240"/>
      <c r="D7" s="240"/>
      <c r="E7" s="240"/>
      <c r="F7" s="240"/>
      <c r="G7" s="240"/>
      <c r="H7" s="240"/>
      <c r="I7" s="240"/>
      <c r="J7" s="240"/>
      <c r="K7" s="240"/>
      <c r="L7" s="240"/>
      <c r="M7" s="240"/>
      <c r="N7" s="240"/>
      <c r="O7" s="240"/>
      <c r="P7" s="240"/>
      <c r="Q7" s="240"/>
      <c r="R7" s="240"/>
      <c r="S7" s="240"/>
      <c r="T7" s="240"/>
      <c r="U7" s="239"/>
      <c r="V7" s="239"/>
      <c r="W7" s="239"/>
      <c r="X7" s="239"/>
    </row>
    <row r="8" spans="1:24" ht="30" customHeight="1">
      <c r="A8" s="240"/>
      <c r="B8" s="240"/>
      <c r="C8" s="240"/>
      <c r="D8" s="240"/>
      <c r="E8" s="240"/>
      <c r="F8" s="240"/>
      <c r="G8" s="240"/>
      <c r="H8" s="240"/>
      <c r="I8" s="240" t="s">
        <v>436</v>
      </c>
      <c r="J8" s="239"/>
      <c r="K8" s="240"/>
      <c r="L8" s="240"/>
      <c r="M8" s="240"/>
      <c r="N8" s="240"/>
      <c r="O8" s="240"/>
      <c r="P8" s="240"/>
      <c r="Q8" s="240"/>
      <c r="R8" s="240"/>
      <c r="S8" s="240"/>
      <c r="T8" s="240"/>
      <c r="U8" s="239"/>
      <c r="V8" s="239"/>
      <c r="W8" s="239"/>
      <c r="X8" s="239"/>
    </row>
    <row r="9" spans="1:24" ht="30" customHeight="1">
      <c r="A9" s="240"/>
      <c r="B9" s="240"/>
      <c r="C9" s="240"/>
      <c r="D9" s="240"/>
      <c r="E9" s="240"/>
      <c r="F9" s="240"/>
      <c r="G9" s="240"/>
      <c r="H9" s="240"/>
      <c r="I9" s="243" t="s">
        <v>435</v>
      </c>
      <c r="J9" s="239"/>
      <c r="K9" s="239"/>
      <c r="L9" s="240"/>
      <c r="M9" s="669"/>
      <c r="N9" s="669"/>
      <c r="O9" s="669"/>
      <c r="P9" s="669"/>
      <c r="Q9" s="669"/>
      <c r="R9" s="669"/>
      <c r="S9" s="669"/>
      <c r="T9" s="669"/>
      <c r="U9" s="670"/>
      <c r="V9" s="670"/>
      <c r="W9" s="670"/>
      <c r="X9" s="242"/>
    </row>
    <row r="10" spans="1:24" ht="30" customHeight="1">
      <c r="A10" s="240"/>
      <c r="B10" s="240"/>
      <c r="C10" s="240"/>
      <c r="D10" s="240"/>
      <c r="E10" s="240"/>
      <c r="F10" s="240"/>
      <c r="G10" s="240"/>
      <c r="H10" s="240"/>
      <c r="I10" s="243"/>
      <c r="J10" s="240"/>
      <c r="K10" s="240"/>
      <c r="L10" s="240"/>
      <c r="M10" s="669"/>
      <c r="N10" s="669"/>
      <c r="O10" s="669"/>
      <c r="P10" s="669"/>
      <c r="Q10" s="669"/>
      <c r="R10" s="669"/>
      <c r="S10" s="669"/>
      <c r="T10" s="669"/>
      <c r="U10" s="670"/>
      <c r="V10" s="670"/>
      <c r="W10" s="670"/>
      <c r="X10" s="242"/>
    </row>
    <row r="11" spans="1:24" ht="30" customHeight="1">
      <c r="A11" s="240"/>
      <c r="B11" s="240"/>
      <c r="C11" s="240"/>
      <c r="D11" s="240"/>
      <c r="E11" s="240"/>
      <c r="F11" s="240"/>
      <c r="G11" s="240"/>
      <c r="H11" s="240"/>
      <c r="I11" s="243" t="s">
        <v>434</v>
      </c>
      <c r="J11" s="240"/>
      <c r="K11" s="240"/>
      <c r="L11" s="240"/>
      <c r="M11" s="669"/>
      <c r="N11" s="670"/>
      <c r="O11" s="670"/>
      <c r="P11" s="670"/>
      <c r="Q11" s="670"/>
      <c r="R11" s="670"/>
      <c r="S11" s="670"/>
      <c r="T11" s="670"/>
      <c r="U11" s="670"/>
      <c r="V11" s="242"/>
      <c r="W11" s="671"/>
      <c r="X11" s="672"/>
    </row>
    <row r="12" spans="1:24" ht="30" customHeight="1">
      <c r="A12" s="240"/>
      <c r="B12" s="240"/>
      <c r="C12" s="240"/>
      <c r="D12" s="240"/>
      <c r="E12" s="240"/>
      <c r="F12" s="240"/>
      <c r="G12" s="240"/>
      <c r="H12" s="240"/>
      <c r="I12" s="243" t="s">
        <v>433</v>
      </c>
      <c r="J12" s="239"/>
      <c r="K12" s="239"/>
      <c r="L12" s="240"/>
      <c r="M12" s="669"/>
      <c r="N12" s="670"/>
      <c r="O12" s="670"/>
      <c r="P12" s="670"/>
      <c r="Q12" s="670"/>
      <c r="R12" s="670"/>
      <c r="S12" s="670"/>
      <c r="T12" s="670"/>
      <c r="U12" s="670"/>
      <c r="V12" s="242"/>
      <c r="W12" s="672"/>
      <c r="X12" s="672"/>
    </row>
    <row r="13" spans="1:24" ht="30" customHeight="1">
      <c r="A13" s="240"/>
      <c r="B13" s="240"/>
      <c r="C13" s="240"/>
      <c r="D13" s="240"/>
      <c r="E13" s="240"/>
      <c r="F13" s="240"/>
      <c r="G13" s="240"/>
      <c r="H13" s="240"/>
      <c r="I13" s="240"/>
      <c r="J13" s="240"/>
      <c r="K13" s="240"/>
      <c r="L13" s="240"/>
      <c r="M13" s="240"/>
      <c r="N13" s="239"/>
      <c r="O13" s="239"/>
      <c r="P13" s="239"/>
      <c r="Q13" s="239"/>
      <c r="R13" s="239"/>
      <c r="S13" s="239"/>
      <c r="T13" s="239"/>
      <c r="U13" s="239"/>
      <c r="V13" s="239"/>
      <c r="W13" s="241"/>
      <c r="X13" s="241"/>
    </row>
    <row r="14" spans="1:24" ht="30" customHeight="1">
      <c r="A14" s="240"/>
      <c r="B14" s="240"/>
      <c r="C14" s="240"/>
      <c r="D14" s="240"/>
      <c r="E14" s="240"/>
      <c r="F14" s="240"/>
      <c r="G14" s="240"/>
      <c r="H14" s="240"/>
      <c r="I14" s="240"/>
      <c r="J14" s="240"/>
      <c r="K14" s="240"/>
      <c r="L14" s="240"/>
      <c r="M14" s="240"/>
      <c r="N14" s="239"/>
      <c r="O14" s="239"/>
      <c r="P14" s="239"/>
      <c r="Q14" s="239"/>
      <c r="R14" s="239"/>
      <c r="S14" s="239"/>
      <c r="T14" s="239"/>
      <c r="U14" s="239"/>
      <c r="V14" s="239"/>
      <c r="W14" s="241"/>
      <c r="X14" s="241"/>
    </row>
    <row r="15" spans="1:24" ht="30" customHeight="1">
      <c r="A15" s="240"/>
      <c r="B15" s="240"/>
      <c r="C15" s="240"/>
      <c r="D15" s="240"/>
      <c r="E15" s="240"/>
      <c r="F15" s="240"/>
      <c r="G15" s="240"/>
      <c r="H15" s="240"/>
      <c r="I15" s="240"/>
      <c r="J15" s="240"/>
      <c r="K15" s="240"/>
      <c r="L15" s="240"/>
      <c r="M15" s="240"/>
      <c r="N15" s="240"/>
      <c r="O15" s="240"/>
      <c r="P15" s="240"/>
      <c r="Q15" s="240"/>
      <c r="R15" s="240"/>
      <c r="S15" s="240"/>
      <c r="T15" s="240"/>
      <c r="U15" s="239"/>
      <c r="V15" s="239"/>
      <c r="W15" s="239"/>
      <c r="X15" s="239"/>
    </row>
    <row r="16" spans="1:24" ht="30" customHeight="1">
      <c r="A16" s="665" t="s">
        <v>432</v>
      </c>
      <c r="B16" s="666"/>
      <c r="C16" s="666"/>
      <c r="D16" s="666"/>
      <c r="E16" s="666"/>
      <c r="F16" s="666"/>
      <c r="G16" s="666"/>
      <c r="H16" s="666"/>
      <c r="I16" s="666"/>
      <c r="J16" s="666"/>
      <c r="K16" s="666"/>
      <c r="L16" s="666"/>
      <c r="M16" s="666"/>
      <c r="N16" s="666"/>
      <c r="O16" s="666"/>
      <c r="P16" s="666"/>
      <c r="Q16" s="666"/>
      <c r="R16" s="666"/>
      <c r="S16" s="666"/>
      <c r="T16" s="666"/>
      <c r="U16" s="666"/>
      <c r="V16" s="666"/>
      <c r="W16" s="666"/>
      <c r="X16" s="666"/>
    </row>
    <row r="17" spans="1:24" ht="30" customHeight="1">
      <c r="A17" s="666"/>
      <c r="B17" s="666"/>
      <c r="C17" s="666"/>
      <c r="D17" s="666"/>
      <c r="E17" s="666"/>
      <c r="F17" s="666"/>
      <c r="G17" s="666"/>
      <c r="H17" s="666"/>
      <c r="I17" s="666"/>
      <c r="J17" s="666"/>
      <c r="K17" s="666"/>
      <c r="L17" s="666"/>
      <c r="M17" s="666"/>
      <c r="N17" s="666"/>
      <c r="O17" s="666"/>
      <c r="P17" s="666"/>
      <c r="Q17" s="666"/>
      <c r="R17" s="666"/>
      <c r="S17" s="666"/>
      <c r="T17" s="666"/>
      <c r="U17" s="666"/>
      <c r="V17" s="666"/>
      <c r="W17" s="666"/>
      <c r="X17" s="666"/>
    </row>
    <row r="18" spans="1:24" ht="15.75" customHeight="1">
      <c r="A18" s="666"/>
      <c r="B18" s="666"/>
      <c r="C18" s="666"/>
      <c r="D18" s="666"/>
      <c r="E18" s="666"/>
      <c r="F18" s="666"/>
      <c r="G18" s="666"/>
      <c r="H18" s="666"/>
      <c r="I18" s="666"/>
      <c r="J18" s="666"/>
      <c r="K18" s="666"/>
      <c r="L18" s="666"/>
      <c r="M18" s="666"/>
      <c r="N18" s="666"/>
      <c r="O18" s="666"/>
      <c r="P18" s="666"/>
      <c r="Q18" s="666"/>
      <c r="R18" s="666"/>
      <c r="S18" s="666"/>
      <c r="T18" s="666"/>
      <c r="U18" s="666"/>
      <c r="V18" s="666"/>
      <c r="W18" s="666"/>
      <c r="X18" s="666"/>
    </row>
    <row r="19" spans="1:24">
      <c r="A19" s="240"/>
      <c r="B19" s="240"/>
      <c r="C19" s="240"/>
      <c r="D19" s="240"/>
      <c r="E19" s="240"/>
      <c r="F19" s="240"/>
      <c r="G19" s="240"/>
      <c r="H19" s="240"/>
      <c r="I19" s="240"/>
      <c r="J19" s="240"/>
      <c r="K19" s="240"/>
      <c r="L19" s="240"/>
      <c r="M19" s="240"/>
      <c r="N19" s="240"/>
      <c r="O19" s="240"/>
      <c r="P19" s="240"/>
      <c r="Q19" s="240"/>
      <c r="R19" s="240"/>
      <c r="S19" s="240"/>
      <c r="T19" s="240"/>
      <c r="U19" s="239"/>
      <c r="V19" s="239"/>
      <c r="W19" s="239"/>
      <c r="X19" s="239"/>
    </row>
    <row r="20" spans="1:24">
      <c r="A20" s="240"/>
      <c r="B20" s="240"/>
      <c r="C20" s="240"/>
      <c r="D20" s="240"/>
      <c r="E20" s="240"/>
      <c r="F20" s="240"/>
      <c r="G20" s="240"/>
      <c r="H20" s="240"/>
      <c r="I20" s="240"/>
      <c r="J20" s="240"/>
      <c r="K20" s="240"/>
      <c r="L20" s="240"/>
      <c r="M20" s="240"/>
      <c r="N20" s="240"/>
      <c r="O20" s="240"/>
      <c r="P20" s="240"/>
      <c r="Q20" s="240"/>
      <c r="R20" s="240"/>
      <c r="S20" s="240"/>
      <c r="T20" s="240"/>
      <c r="U20" s="239"/>
      <c r="V20" s="239"/>
      <c r="W20" s="239"/>
      <c r="X20" s="239"/>
    </row>
    <row r="21" spans="1:24">
      <c r="A21" s="240"/>
      <c r="B21" s="240"/>
      <c r="C21" s="240"/>
      <c r="D21" s="240"/>
      <c r="E21" s="240"/>
      <c r="F21" s="240"/>
      <c r="G21" s="240"/>
      <c r="H21" s="240"/>
      <c r="I21" s="240"/>
      <c r="J21" s="240"/>
      <c r="K21" s="240"/>
      <c r="L21" s="240"/>
      <c r="M21" s="240"/>
      <c r="N21" s="240"/>
      <c r="O21" s="240"/>
      <c r="P21" s="240"/>
      <c r="Q21" s="240"/>
      <c r="R21" s="240"/>
      <c r="S21" s="240"/>
      <c r="T21" s="240"/>
      <c r="U21" s="239"/>
      <c r="V21" s="239"/>
      <c r="W21" s="239"/>
      <c r="X21" s="239"/>
    </row>
    <row r="22" spans="1:24">
      <c r="A22" s="240"/>
      <c r="B22" s="240"/>
      <c r="C22" s="240"/>
      <c r="D22" s="240"/>
      <c r="E22" s="240"/>
      <c r="F22" s="240"/>
      <c r="G22" s="240"/>
      <c r="H22" s="240"/>
      <c r="I22" s="240"/>
      <c r="J22" s="240"/>
      <c r="K22" s="240"/>
      <c r="L22" s="240"/>
      <c r="M22" s="240"/>
      <c r="N22" s="240"/>
      <c r="O22" s="240"/>
      <c r="P22" s="240"/>
      <c r="Q22" s="240"/>
      <c r="R22" s="240"/>
      <c r="S22" s="240"/>
      <c r="T22" s="240"/>
      <c r="U22" s="239"/>
      <c r="V22" s="239"/>
      <c r="W22" s="239"/>
      <c r="X22" s="239"/>
    </row>
    <row r="23" spans="1:24">
      <c r="A23" s="240"/>
      <c r="B23" s="240"/>
      <c r="C23" s="240"/>
      <c r="D23" s="240"/>
      <c r="E23" s="240"/>
      <c r="F23" s="240"/>
      <c r="G23" s="240"/>
      <c r="H23" s="240"/>
      <c r="I23" s="240"/>
      <c r="J23" s="240"/>
      <c r="K23" s="240"/>
      <c r="L23" s="240"/>
      <c r="M23" s="240"/>
      <c r="N23" s="240"/>
      <c r="O23" s="240"/>
      <c r="P23" s="240"/>
      <c r="Q23" s="240"/>
      <c r="R23" s="240"/>
      <c r="S23" s="240"/>
      <c r="T23" s="240"/>
      <c r="U23" s="239"/>
      <c r="V23" s="239"/>
      <c r="W23" s="239"/>
      <c r="X23" s="239"/>
    </row>
    <row r="24" spans="1:24">
      <c r="A24" s="240"/>
      <c r="B24" s="240"/>
      <c r="C24" s="240"/>
      <c r="D24" s="240"/>
      <c r="E24" s="240"/>
      <c r="F24" s="240"/>
      <c r="G24" s="240"/>
      <c r="H24" s="240"/>
      <c r="I24" s="240"/>
      <c r="J24" s="240"/>
      <c r="K24" s="240"/>
      <c r="L24" s="240"/>
      <c r="M24" s="240"/>
      <c r="N24" s="240"/>
      <c r="O24" s="240"/>
      <c r="P24" s="240"/>
      <c r="Q24" s="240"/>
      <c r="R24" s="240"/>
      <c r="S24" s="240"/>
      <c r="T24" s="240"/>
      <c r="U24" s="239"/>
      <c r="V24" s="239"/>
      <c r="W24" s="239"/>
      <c r="X24" s="239"/>
    </row>
    <row r="25" spans="1:24">
      <c r="A25" s="240"/>
      <c r="B25" s="240"/>
      <c r="C25" s="240"/>
      <c r="D25" s="240"/>
      <c r="E25" s="240"/>
      <c r="F25" s="240"/>
      <c r="G25" s="240"/>
      <c r="H25" s="240"/>
      <c r="I25" s="240"/>
      <c r="J25" s="240"/>
      <c r="K25" s="240"/>
      <c r="L25" s="240"/>
      <c r="M25" s="240"/>
      <c r="N25" s="240"/>
      <c r="O25" s="240"/>
      <c r="P25" s="240"/>
      <c r="Q25" s="240"/>
      <c r="R25" s="240"/>
      <c r="S25" s="240"/>
      <c r="T25" s="240"/>
      <c r="U25" s="239"/>
      <c r="V25" s="239"/>
      <c r="W25" s="239"/>
      <c r="X25" s="239"/>
    </row>
    <row r="26" spans="1:24">
      <c r="A26" s="240"/>
      <c r="B26" s="240"/>
      <c r="C26" s="240"/>
      <c r="D26" s="240"/>
      <c r="E26" s="240"/>
      <c r="F26" s="240"/>
      <c r="G26" s="240"/>
      <c r="H26" s="240"/>
      <c r="I26" s="240"/>
      <c r="J26" s="240"/>
      <c r="K26" s="240"/>
      <c r="L26" s="240"/>
      <c r="M26" s="240"/>
      <c r="N26" s="240"/>
      <c r="O26" s="240"/>
      <c r="P26" s="240"/>
      <c r="Q26" s="240"/>
      <c r="R26" s="240"/>
      <c r="S26" s="240"/>
      <c r="T26" s="240"/>
      <c r="U26" s="239"/>
      <c r="V26" s="239"/>
      <c r="W26" s="239"/>
      <c r="X26" s="239"/>
    </row>
    <row r="27" spans="1:24">
      <c r="A27" s="240"/>
      <c r="B27" s="240"/>
      <c r="C27" s="240"/>
      <c r="D27" s="240"/>
      <c r="E27" s="240"/>
      <c r="F27" s="240"/>
      <c r="G27" s="240"/>
      <c r="H27" s="240"/>
      <c r="I27" s="240"/>
      <c r="J27" s="240"/>
      <c r="K27" s="240"/>
      <c r="L27" s="240"/>
      <c r="M27" s="240"/>
      <c r="N27" s="240"/>
      <c r="O27" s="240"/>
      <c r="P27" s="240"/>
      <c r="Q27" s="240"/>
      <c r="R27" s="240"/>
      <c r="S27" s="240"/>
      <c r="T27" s="240"/>
      <c r="U27" s="239"/>
      <c r="V27" s="239"/>
      <c r="W27" s="239"/>
      <c r="X27" s="239"/>
    </row>
  </sheetData>
  <mergeCells count="7">
    <mergeCell ref="A16:X18"/>
    <mergeCell ref="R4:W4"/>
    <mergeCell ref="M9:W9"/>
    <mergeCell ref="M10:W10"/>
    <mergeCell ref="M11:U11"/>
    <mergeCell ref="W11:X12"/>
    <mergeCell ref="M12:U12"/>
  </mergeCells>
  <phoneticPr fontId="3"/>
  <pageMargins left="0.7" right="0.7" top="0.75" bottom="0.75" header="0.3" footer="0.3"/>
  <pageSetup paperSize="9" scale="90" orientation="portrait" horizontalDpi="300" verticalDpi="30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5D229-D008-411F-912A-B800753053CC}">
  <sheetPr codeName="Sheet7"/>
  <dimension ref="A6:AN78"/>
  <sheetViews>
    <sheetView showGridLines="0" view="pageBreakPreview" zoomScaleNormal="100" zoomScaleSheetLayoutView="100" workbookViewId="0">
      <selection activeCell="I7" sqref="I7"/>
    </sheetView>
  </sheetViews>
  <sheetFormatPr defaultColWidth="8.25" defaultRowHeight="21" customHeight="1"/>
  <cols>
    <col min="1" max="1" width="2.625" style="150" customWidth="1"/>
    <col min="2" max="2" width="15.25" style="144" customWidth="1"/>
    <col min="3" max="3" width="6.625" style="150" customWidth="1"/>
    <col min="4" max="5" width="7.625" style="150" customWidth="1"/>
    <col min="6" max="36" width="2.625" style="150" customWidth="1"/>
    <col min="37" max="37" width="6.625" style="150" customWidth="1"/>
    <col min="38" max="39" width="7.625" style="150" customWidth="1"/>
    <col min="40" max="40" width="5.625" style="150" customWidth="1"/>
    <col min="41" max="16384" width="8.25" style="150"/>
  </cols>
  <sheetData>
    <row r="6" spans="1:40" ht="20.100000000000001" customHeight="1">
      <c r="A6" s="143" t="s">
        <v>272</v>
      </c>
      <c r="C6" s="145"/>
      <c r="D6" s="145"/>
      <c r="E6" s="145"/>
      <c r="F6" s="145"/>
      <c r="G6" s="145"/>
      <c r="H6" s="145"/>
      <c r="I6" s="145"/>
      <c r="J6" s="145"/>
      <c r="K6" s="145"/>
      <c r="L6" s="145"/>
      <c r="M6" s="145"/>
      <c r="N6" s="145"/>
      <c r="O6" s="145"/>
      <c r="P6" s="145"/>
      <c r="Q6" s="145"/>
      <c r="R6" s="145"/>
      <c r="S6" s="145"/>
      <c r="T6" s="145"/>
      <c r="U6" s="145"/>
      <c r="V6" s="145"/>
      <c r="W6" s="145"/>
      <c r="X6" s="146"/>
      <c r="Y6" s="146"/>
      <c r="Z6" s="147"/>
      <c r="AA6" s="147"/>
      <c r="AB6" s="147"/>
      <c r="AC6" s="147"/>
      <c r="AD6" s="148"/>
      <c r="AE6" s="148"/>
      <c r="AF6" s="148"/>
      <c r="AG6" s="148"/>
      <c r="AH6" s="148"/>
      <c r="AI6" s="149" t="s">
        <v>273</v>
      </c>
      <c r="AJ6" s="149"/>
      <c r="AK6" s="680" t="s">
        <v>274</v>
      </c>
      <c r="AL6" s="680"/>
      <c r="AM6" s="680"/>
      <c r="AN6" s="680"/>
    </row>
    <row r="7" spans="1:40" ht="18" customHeight="1">
      <c r="A7" s="147"/>
      <c r="B7" s="151"/>
      <c r="C7" s="151"/>
      <c r="D7" s="151"/>
      <c r="E7" s="151"/>
      <c r="F7" s="151"/>
      <c r="G7" s="151"/>
      <c r="H7" s="151"/>
      <c r="I7" s="151"/>
      <c r="J7" s="151"/>
      <c r="K7" s="151"/>
      <c r="L7" s="151"/>
      <c r="M7" s="681">
        <v>2026</v>
      </c>
      <c r="N7" s="681"/>
      <c r="O7" s="681"/>
      <c r="P7" s="681"/>
      <c r="Q7" s="682" t="s">
        <v>223</v>
      </c>
      <c r="R7" s="682"/>
      <c r="S7" s="681"/>
      <c r="T7" s="681"/>
      <c r="U7" s="682" t="s">
        <v>224</v>
      </c>
      <c r="V7" s="682"/>
      <c r="W7" s="151"/>
      <c r="X7" s="151"/>
      <c r="Y7" s="151"/>
      <c r="Z7" s="147"/>
      <c r="AA7" s="147"/>
      <c r="AC7" s="149"/>
      <c r="AD7" s="151"/>
      <c r="AE7" s="151"/>
      <c r="AF7" s="151"/>
      <c r="AG7" s="151"/>
      <c r="AH7" s="151"/>
      <c r="AI7" s="149" t="s">
        <v>275</v>
      </c>
      <c r="AJ7" s="149"/>
      <c r="AK7" s="683"/>
      <c r="AL7" s="683"/>
      <c r="AM7" s="683"/>
      <c r="AN7" s="683"/>
    </row>
    <row r="8" spans="1:40" ht="18" customHeight="1">
      <c r="A8" s="152"/>
      <c r="B8" s="152"/>
      <c r="C8" s="152"/>
      <c r="D8" s="152"/>
      <c r="E8" s="152"/>
      <c r="F8" s="152"/>
      <c r="G8" s="152"/>
      <c r="H8" s="152"/>
      <c r="I8" s="152"/>
      <c r="J8" s="152"/>
      <c r="K8" s="152"/>
      <c r="L8" s="152"/>
      <c r="M8" s="152"/>
      <c r="N8" s="152"/>
      <c r="O8" s="152"/>
      <c r="P8" s="152"/>
      <c r="Q8" s="152"/>
      <c r="R8" s="152"/>
      <c r="S8" s="152"/>
      <c r="T8" s="152"/>
      <c r="U8" s="152"/>
      <c r="V8" s="152"/>
      <c r="W8" s="152"/>
      <c r="Y8" s="153"/>
      <c r="Z8" s="153"/>
      <c r="AA8" s="153"/>
      <c r="AB8" s="147"/>
      <c r="AC8" s="153"/>
      <c r="AD8" s="153"/>
      <c r="AE8" s="153"/>
      <c r="AF8" s="153"/>
      <c r="AG8" s="153"/>
      <c r="AH8" s="153"/>
      <c r="AI8" s="154" t="s">
        <v>276</v>
      </c>
      <c r="AJ8" s="149"/>
      <c r="AK8" s="684" t="s">
        <v>277</v>
      </c>
      <c r="AL8" s="684"/>
      <c r="AM8" s="684"/>
      <c r="AN8" s="684"/>
    </row>
    <row r="9" spans="1:40" ht="18" customHeight="1">
      <c r="A9" s="152"/>
      <c r="B9" s="152"/>
      <c r="C9" s="152"/>
      <c r="D9" s="152"/>
      <c r="E9" s="152"/>
      <c r="F9" s="152"/>
      <c r="G9" s="152"/>
      <c r="H9" s="152"/>
      <c r="I9" s="152"/>
      <c r="J9" s="152"/>
      <c r="K9" s="152"/>
      <c r="L9" s="152"/>
      <c r="M9" s="152"/>
      <c r="N9" s="152"/>
      <c r="O9" s="152"/>
      <c r="P9" s="152"/>
      <c r="Q9" s="152"/>
      <c r="R9" s="152"/>
      <c r="S9" s="152"/>
      <c r="T9" s="152"/>
      <c r="U9" s="152"/>
      <c r="V9" s="152"/>
      <c r="W9" s="152"/>
      <c r="Y9" s="153"/>
      <c r="Z9" s="153"/>
      <c r="AA9" s="153"/>
      <c r="AB9" s="147"/>
      <c r="AC9" s="153"/>
      <c r="AD9" s="153"/>
      <c r="AE9" s="153"/>
      <c r="AF9" s="153"/>
      <c r="AG9" s="153"/>
      <c r="AH9" s="153"/>
      <c r="AI9" s="154" t="s">
        <v>278</v>
      </c>
      <c r="AJ9" s="149"/>
      <c r="AK9" s="684"/>
      <c r="AL9" s="684"/>
      <c r="AM9" s="684"/>
      <c r="AN9" s="684"/>
    </row>
    <row r="10" spans="1:40" ht="18" customHeight="1">
      <c r="A10" s="152"/>
      <c r="B10" s="152"/>
      <c r="C10" s="152"/>
      <c r="D10" s="152"/>
      <c r="E10" s="152"/>
      <c r="F10" s="152"/>
      <c r="G10" s="152"/>
      <c r="H10" s="152"/>
      <c r="I10" s="152"/>
      <c r="J10" s="152"/>
      <c r="K10" s="152"/>
      <c r="L10" s="152"/>
      <c r="M10" s="152"/>
      <c r="N10" s="152"/>
      <c r="O10" s="152"/>
      <c r="P10" s="152"/>
      <c r="Q10" s="152"/>
      <c r="R10" s="152"/>
      <c r="S10" s="152"/>
      <c r="T10" s="152"/>
      <c r="U10" s="152"/>
      <c r="V10" s="152"/>
      <c r="W10" s="152"/>
      <c r="Y10" s="153"/>
      <c r="Z10" s="153"/>
      <c r="AA10" s="153"/>
      <c r="AB10" s="147"/>
      <c r="AC10" s="153"/>
      <c r="AD10" s="153"/>
      <c r="AE10" s="155"/>
      <c r="AF10" s="155"/>
      <c r="AG10" s="155"/>
      <c r="AH10" s="155"/>
      <c r="AI10" s="156" t="s">
        <v>279</v>
      </c>
      <c r="AJ10" s="149"/>
      <c r="AK10" s="684"/>
      <c r="AL10" s="684"/>
      <c r="AM10" s="684"/>
      <c r="AN10" s="684"/>
    </row>
    <row r="11" spans="1:40" ht="18" customHeight="1">
      <c r="A11" s="152"/>
      <c r="B11" s="152"/>
      <c r="C11" s="152"/>
      <c r="D11" s="152"/>
      <c r="E11" s="152"/>
      <c r="F11" s="152"/>
      <c r="G11" s="152"/>
      <c r="H11" s="152"/>
      <c r="I11" s="152"/>
      <c r="J11" s="152"/>
      <c r="K11" s="152"/>
      <c r="L11" s="152"/>
      <c r="M11" s="152"/>
      <c r="N11" s="152"/>
      <c r="O11" s="152"/>
      <c r="P11" s="152"/>
      <c r="Q11" s="152"/>
      <c r="R11" s="152"/>
      <c r="S11" s="152"/>
      <c r="U11" s="152"/>
      <c r="V11" s="152"/>
      <c r="W11" s="152"/>
      <c r="Y11" s="153"/>
      <c r="Z11" s="153"/>
      <c r="AA11" s="153"/>
      <c r="AB11" s="147"/>
      <c r="AC11" s="153"/>
      <c r="AD11" s="153"/>
      <c r="AE11" s="153"/>
      <c r="AF11" s="153"/>
      <c r="AG11" s="154" t="s">
        <v>280</v>
      </c>
      <c r="AH11" s="685"/>
      <c r="AI11" s="685"/>
      <c r="AJ11" s="685"/>
      <c r="AK11" s="153" t="s">
        <v>281</v>
      </c>
      <c r="AL11" s="158"/>
      <c r="AM11" s="153" t="s">
        <v>282</v>
      </c>
      <c r="AN11" s="147"/>
    </row>
    <row r="12" spans="1:40" ht="9.9499999999999993" customHeight="1">
      <c r="A12" s="147"/>
      <c r="B12" s="159"/>
      <c r="C12" s="159"/>
      <c r="D12" s="159"/>
      <c r="E12" s="159"/>
      <c r="F12" s="159"/>
      <c r="G12" s="159"/>
      <c r="H12" s="159"/>
      <c r="I12" s="159"/>
      <c r="J12" s="159"/>
      <c r="K12" s="159"/>
      <c r="L12" s="159"/>
      <c r="M12" s="159"/>
      <c r="N12" s="159"/>
      <c r="O12" s="159"/>
      <c r="P12" s="159"/>
      <c r="Q12" s="159"/>
      <c r="R12" s="159"/>
      <c r="S12" s="159"/>
      <c r="T12" s="159"/>
      <c r="U12" s="159"/>
      <c r="V12" s="159"/>
      <c r="W12" s="159"/>
      <c r="X12" s="151"/>
      <c r="Y12" s="151"/>
      <c r="Z12" s="151"/>
      <c r="AA12" s="151"/>
      <c r="AB12" s="151"/>
      <c r="AC12" s="151"/>
      <c r="AD12" s="151"/>
      <c r="AE12" s="151"/>
      <c r="AF12" s="151"/>
      <c r="AG12" s="151"/>
      <c r="AH12" s="151"/>
      <c r="AI12" s="151"/>
      <c r="AJ12" s="151"/>
      <c r="AK12" s="151"/>
      <c r="AL12" s="151"/>
      <c r="AM12" s="147"/>
      <c r="AN12" s="147"/>
    </row>
    <row r="13" spans="1:40" ht="15" customHeight="1">
      <c r="A13" s="673" t="s">
        <v>283</v>
      </c>
      <c r="B13" s="674" t="s">
        <v>284</v>
      </c>
      <c r="C13" s="675" t="s">
        <v>285</v>
      </c>
      <c r="D13" s="674" t="s">
        <v>286</v>
      </c>
      <c r="E13" s="678" t="s">
        <v>287</v>
      </c>
      <c r="F13" s="679" t="s">
        <v>288</v>
      </c>
      <c r="G13" s="679"/>
      <c r="H13" s="679"/>
      <c r="I13" s="679"/>
      <c r="J13" s="679"/>
      <c r="K13" s="679"/>
      <c r="L13" s="679"/>
      <c r="M13" s="679"/>
      <c r="N13" s="679"/>
      <c r="O13" s="679"/>
      <c r="P13" s="679"/>
      <c r="Q13" s="679"/>
      <c r="R13" s="679"/>
      <c r="S13" s="679"/>
      <c r="T13" s="679"/>
      <c r="U13" s="679"/>
      <c r="V13" s="679"/>
      <c r="W13" s="679"/>
      <c r="X13" s="679"/>
      <c r="Y13" s="679"/>
      <c r="Z13" s="679"/>
      <c r="AA13" s="679"/>
      <c r="AB13" s="679"/>
      <c r="AC13" s="679"/>
      <c r="AD13" s="679"/>
      <c r="AE13" s="679"/>
      <c r="AF13" s="679"/>
      <c r="AG13" s="679"/>
      <c r="AH13" s="679"/>
      <c r="AI13" s="679"/>
      <c r="AJ13" s="679"/>
      <c r="AK13" s="687" t="s">
        <v>289</v>
      </c>
      <c r="AL13" s="688" t="s">
        <v>290</v>
      </c>
      <c r="AM13" s="689" t="s">
        <v>291</v>
      </c>
      <c r="AN13" s="689"/>
    </row>
    <row r="14" spans="1:40" ht="15" customHeight="1">
      <c r="A14" s="673"/>
      <c r="B14" s="674"/>
      <c r="C14" s="676"/>
      <c r="D14" s="674"/>
      <c r="E14" s="678"/>
      <c r="F14" s="674" t="s">
        <v>292</v>
      </c>
      <c r="G14" s="674"/>
      <c r="H14" s="674"/>
      <c r="I14" s="674"/>
      <c r="J14" s="674"/>
      <c r="K14" s="674"/>
      <c r="L14" s="674"/>
      <c r="M14" s="674" t="s">
        <v>293</v>
      </c>
      <c r="N14" s="674"/>
      <c r="O14" s="674"/>
      <c r="P14" s="674"/>
      <c r="Q14" s="674"/>
      <c r="R14" s="674"/>
      <c r="S14" s="674"/>
      <c r="T14" s="674" t="s">
        <v>294</v>
      </c>
      <c r="U14" s="674"/>
      <c r="V14" s="674"/>
      <c r="W14" s="674"/>
      <c r="X14" s="674"/>
      <c r="Y14" s="674"/>
      <c r="Z14" s="674"/>
      <c r="AA14" s="674" t="s">
        <v>295</v>
      </c>
      <c r="AB14" s="674"/>
      <c r="AC14" s="674"/>
      <c r="AD14" s="674"/>
      <c r="AE14" s="674"/>
      <c r="AF14" s="674"/>
      <c r="AG14" s="674"/>
      <c r="AH14" s="674" t="s">
        <v>296</v>
      </c>
      <c r="AI14" s="674"/>
      <c r="AJ14" s="674"/>
      <c r="AK14" s="687"/>
      <c r="AL14" s="688"/>
      <c r="AM14" s="689"/>
      <c r="AN14" s="689"/>
    </row>
    <row r="15" spans="1:40" ht="15" customHeight="1">
      <c r="A15" s="673"/>
      <c r="B15" s="674"/>
      <c r="C15" s="676"/>
      <c r="D15" s="674"/>
      <c r="E15" s="678"/>
      <c r="F15" s="163">
        <f>DATE($M$7,$S$7,1)</f>
        <v>45992</v>
      </c>
      <c r="G15" s="163">
        <f>DATE($M$7,$S$7,2)</f>
        <v>45993</v>
      </c>
      <c r="H15" s="163">
        <f>DATE($M$7,$S$7,3)</f>
        <v>45994</v>
      </c>
      <c r="I15" s="163">
        <f>DATE($M$7,$S$7,4)</f>
        <v>45995</v>
      </c>
      <c r="J15" s="163">
        <f>DATE($M$7,$S$7,5)</f>
        <v>45996</v>
      </c>
      <c r="K15" s="163">
        <f>DATE($M$7,$S$7,6)</f>
        <v>45997</v>
      </c>
      <c r="L15" s="163">
        <f>DATE($M$7,$S$7,7)</f>
        <v>45998</v>
      </c>
      <c r="M15" s="163">
        <f>DATE($M$7,$S$7,8)</f>
        <v>45999</v>
      </c>
      <c r="N15" s="163">
        <f>DATE($M$7,$S$7,9)</f>
        <v>46000</v>
      </c>
      <c r="O15" s="163">
        <f>DATE($M$7,$S$7,10)</f>
        <v>46001</v>
      </c>
      <c r="P15" s="163">
        <f>DATE($M$7,$S$7,11)</f>
        <v>46002</v>
      </c>
      <c r="Q15" s="163">
        <f>DATE($M$7,$S$7,12)</f>
        <v>46003</v>
      </c>
      <c r="R15" s="163">
        <f>DATE($M$7,$S$7,13)</f>
        <v>46004</v>
      </c>
      <c r="S15" s="163">
        <f>DATE($M$7,$S$7,14)</f>
        <v>46005</v>
      </c>
      <c r="T15" s="163">
        <f>DATE($M$7,$S$7,15)</f>
        <v>46006</v>
      </c>
      <c r="U15" s="163">
        <f>DATE($M$7,$S$7,16)</f>
        <v>46007</v>
      </c>
      <c r="V15" s="163">
        <f>DATE($M$7,$S$7,17)</f>
        <v>46008</v>
      </c>
      <c r="W15" s="163">
        <f>DATE($M$7,$S$7,18)</f>
        <v>46009</v>
      </c>
      <c r="X15" s="163">
        <f>DATE($M$7,$S$7,19)</f>
        <v>46010</v>
      </c>
      <c r="Y15" s="163">
        <f>DATE($M$7,$S$7,20)</f>
        <v>46011</v>
      </c>
      <c r="Z15" s="163">
        <f>DATE($M$7,$S$7,21)</f>
        <v>46012</v>
      </c>
      <c r="AA15" s="163">
        <f>DATE($M$7,$S$7,22)</f>
        <v>46013</v>
      </c>
      <c r="AB15" s="163">
        <f>DATE($M$7,$S$7,23)</f>
        <v>46014</v>
      </c>
      <c r="AC15" s="163">
        <f>DATE($M$7,$S$7,24)</f>
        <v>46015</v>
      </c>
      <c r="AD15" s="163">
        <f>DATE($M$7,$S$7,25)</f>
        <v>46016</v>
      </c>
      <c r="AE15" s="163">
        <f>DATE($M$7,$S$7,26)</f>
        <v>46017</v>
      </c>
      <c r="AF15" s="163">
        <f>DATE($M$7,$S$7,27)</f>
        <v>46018</v>
      </c>
      <c r="AG15" s="163">
        <f>DATE($M$7,$S$7,28)</f>
        <v>46019</v>
      </c>
      <c r="AH15" s="163">
        <f>IF(DAY(EOMONTH(F15,0))&lt;29,"",DATE($M$7,$S$7,29))</f>
        <v>46020</v>
      </c>
      <c r="AI15" s="163">
        <f>IF(DAY(EOMONTH(F15,0))&lt;30,"",DATE($M$7,$S$7,30))</f>
        <v>46021</v>
      </c>
      <c r="AJ15" s="163">
        <f>IF(DAY(EOMONTH(F15,0))&lt;31,"",DATE($M$7,$S$7,31))</f>
        <v>46022</v>
      </c>
      <c r="AK15" s="687"/>
      <c r="AL15" s="688"/>
      <c r="AM15" s="689"/>
      <c r="AN15" s="689"/>
    </row>
    <row r="16" spans="1:40" ht="15" customHeight="1">
      <c r="A16" s="673"/>
      <c r="B16" s="674"/>
      <c r="C16" s="677"/>
      <c r="D16" s="674"/>
      <c r="E16" s="678"/>
      <c r="F16" s="164">
        <f>DATE($M$7,$S$7,1)</f>
        <v>45992</v>
      </c>
      <c r="G16" s="164">
        <f>DATE($M$7,$S$7,2)</f>
        <v>45993</v>
      </c>
      <c r="H16" s="164">
        <f>DATE($M$7,$S$7,3)</f>
        <v>45994</v>
      </c>
      <c r="I16" s="164">
        <f>DATE($M$7,$S$7,4)</f>
        <v>45995</v>
      </c>
      <c r="J16" s="164">
        <f>DATE($M$7,$S$7,5)</f>
        <v>45996</v>
      </c>
      <c r="K16" s="164">
        <f>DATE($M$7,$S$7,6)</f>
        <v>45997</v>
      </c>
      <c r="L16" s="164">
        <f>DATE($M$7,$S$7,7)</f>
        <v>45998</v>
      </c>
      <c r="M16" s="164">
        <f>DATE($M$7,$S$7,8)</f>
        <v>45999</v>
      </c>
      <c r="N16" s="164">
        <f>DATE($M$7,$S$7,9)</f>
        <v>46000</v>
      </c>
      <c r="O16" s="164">
        <f>DATE($M$7,$S$7,10)</f>
        <v>46001</v>
      </c>
      <c r="P16" s="164">
        <f>DATE($M$7,$S$7,11)</f>
        <v>46002</v>
      </c>
      <c r="Q16" s="164">
        <f>DATE($M$7,$S$7,12)</f>
        <v>46003</v>
      </c>
      <c r="R16" s="164">
        <f>DATE($M$7,$S$7,13)</f>
        <v>46004</v>
      </c>
      <c r="S16" s="164">
        <f>DATE($M$7,$S$7,14)</f>
        <v>46005</v>
      </c>
      <c r="T16" s="164">
        <f>DATE($M$7,$S$7,15)</f>
        <v>46006</v>
      </c>
      <c r="U16" s="164">
        <f>DATE($M$7,$S$7,16)</f>
        <v>46007</v>
      </c>
      <c r="V16" s="164">
        <f>DATE($M$7,$S$7,17)</f>
        <v>46008</v>
      </c>
      <c r="W16" s="164">
        <f>DATE($M$7,$S$7,18)</f>
        <v>46009</v>
      </c>
      <c r="X16" s="164">
        <f>DATE($M$7,$S$7,19)</f>
        <v>46010</v>
      </c>
      <c r="Y16" s="164">
        <f>DATE($M$7,$S$7,20)</f>
        <v>46011</v>
      </c>
      <c r="Z16" s="164">
        <f>DATE($M$7,$S$7,21)</f>
        <v>46012</v>
      </c>
      <c r="AA16" s="164">
        <f>DATE($M$7,$S$7,22)</f>
        <v>46013</v>
      </c>
      <c r="AB16" s="164">
        <f>DATE($M$7,$S$7,23)</f>
        <v>46014</v>
      </c>
      <c r="AC16" s="164">
        <f>DATE($M$7,$S$7,24)</f>
        <v>46015</v>
      </c>
      <c r="AD16" s="164">
        <f>DATE($M$7,$S$7,25)</f>
        <v>46016</v>
      </c>
      <c r="AE16" s="164">
        <f>DATE($M$7,$S$7,26)</f>
        <v>46017</v>
      </c>
      <c r="AF16" s="164">
        <f>DATE($M$7,$S$7,27)</f>
        <v>46018</v>
      </c>
      <c r="AG16" s="164">
        <f>DATE($M$7,$S$7,28)</f>
        <v>46019</v>
      </c>
      <c r="AH16" s="164">
        <f>IF(DAY(EOMONTH(F16,0))&lt;29,"",DATE($M$7,$S$7,29))</f>
        <v>46020</v>
      </c>
      <c r="AI16" s="164">
        <f>IF(DAY(EOMONTH(F16,0))&lt;30,"",DATE($M$7,$S$7,30))</f>
        <v>46021</v>
      </c>
      <c r="AJ16" s="164">
        <f>IF(DAY(EOMONTH(F16,0))&lt;31,"",DATE($M$7,$S$7,31))</f>
        <v>46022</v>
      </c>
      <c r="AK16" s="687"/>
      <c r="AL16" s="688"/>
      <c r="AM16" s="689"/>
      <c r="AN16" s="689"/>
    </row>
    <row r="17" spans="1:40" ht="18" customHeight="1">
      <c r="A17" s="160">
        <v>1</v>
      </c>
      <c r="B17" s="165"/>
      <c r="C17" s="166" t="s">
        <v>297</v>
      </c>
      <c r="D17" s="167"/>
      <c r="E17" s="168" t="s">
        <v>297</v>
      </c>
      <c r="F17" s="169"/>
      <c r="G17" s="169"/>
      <c r="H17" s="169"/>
      <c r="I17" s="169"/>
      <c r="J17" s="169"/>
      <c r="K17" s="169"/>
      <c r="L17" s="169"/>
      <c r="M17" s="169"/>
      <c r="N17" s="169"/>
      <c r="O17" s="169"/>
      <c r="P17" s="169"/>
      <c r="Q17" s="169"/>
      <c r="R17" s="169"/>
      <c r="S17" s="169"/>
      <c r="T17" s="169"/>
      <c r="U17" s="169"/>
      <c r="V17" s="169"/>
      <c r="W17" s="169"/>
      <c r="X17" s="169"/>
      <c r="Y17" s="169"/>
      <c r="Z17" s="169"/>
      <c r="AA17" s="169"/>
      <c r="AB17" s="169"/>
      <c r="AC17" s="169"/>
      <c r="AD17" s="169"/>
      <c r="AE17" s="169"/>
      <c r="AF17" s="169"/>
      <c r="AG17" s="169"/>
      <c r="AH17" s="169"/>
      <c r="AI17" s="169"/>
      <c r="AJ17" s="169"/>
      <c r="AK17" s="170">
        <f>+SUM(F17:AJ17)</f>
        <v>0</v>
      </c>
      <c r="AL17" s="171">
        <f t="shared" ref="AL17:AL37" si="0">IF($AK$8="４週",AK17/4,AK17/(DAY(EOMONTH($F$15,0))/7))</f>
        <v>0</v>
      </c>
      <c r="AM17" s="686"/>
      <c r="AN17" s="686"/>
    </row>
    <row r="18" spans="1:40" ht="18" customHeight="1">
      <c r="A18" s="160">
        <v>2</v>
      </c>
      <c r="B18" s="165"/>
      <c r="C18" s="166" t="s">
        <v>298</v>
      </c>
      <c r="D18" s="167"/>
      <c r="E18" s="168" t="s">
        <v>298</v>
      </c>
      <c r="F18" s="169"/>
      <c r="G18" s="169"/>
      <c r="H18" s="169"/>
      <c r="I18" s="169"/>
      <c r="J18" s="169"/>
      <c r="K18" s="169"/>
      <c r="L18" s="169"/>
      <c r="M18" s="169"/>
      <c r="N18" s="169"/>
      <c r="O18" s="169"/>
      <c r="P18" s="169"/>
      <c r="Q18" s="169"/>
      <c r="R18" s="169"/>
      <c r="S18" s="169"/>
      <c r="T18" s="169"/>
      <c r="U18" s="169"/>
      <c r="V18" s="169"/>
      <c r="W18" s="169"/>
      <c r="X18" s="169"/>
      <c r="Y18" s="169"/>
      <c r="Z18" s="169"/>
      <c r="AA18" s="169"/>
      <c r="AB18" s="169"/>
      <c r="AC18" s="169"/>
      <c r="AD18" s="169"/>
      <c r="AE18" s="169"/>
      <c r="AF18" s="169"/>
      <c r="AG18" s="169"/>
      <c r="AH18" s="169"/>
      <c r="AI18" s="169"/>
      <c r="AJ18" s="169"/>
      <c r="AK18" s="170">
        <f t="shared" ref="AK18:AK37" si="1">+SUM(F18:AJ18)</f>
        <v>0</v>
      </c>
      <c r="AL18" s="171">
        <f t="shared" si="0"/>
        <v>0</v>
      </c>
      <c r="AM18" s="686"/>
      <c r="AN18" s="686"/>
    </row>
    <row r="19" spans="1:40" ht="18" customHeight="1">
      <c r="A19" s="160">
        <v>3</v>
      </c>
      <c r="B19" s="165"/>
      <c r="C19" s="166" t="s">
        <v>299</v>
      </c>
      <c r="D19" s="167"/>
      <c r="E19" s="168" t="s">
        <v>299</v>
      </c>
      <c r="F19" s="169"/>
      <c r="G19" s="169"/>
      <c r="H19" s="169"/>
      <c r="I19" s="169"/>
      <c r="J19" s="169"/>
      <c r="K19" s="169"/>
      <c r="L19" s="169"/>
      <c r="M19" s="169"/>
      <c r="N19" s="169"/>
      <c r="O19" s="169"/>
      <c r="P19" s="169"/>
      <c r="Q19" s="169"/>
      <c r="R19" s="169"/>
      <c r="S19" s="169"/>
      <c r="T19" s="169"/>
      <c r="U19" s="169"/>
      <c r="V19" s="169"/>
      <c r="W19" s="169"/>
      <c r="X19" s="169"/>
      <c r="Y19" s="169"/>
      <c r="Z19" s="169"/>
      <c r="AA19" s="169"/>
      <c r="AB19" s="169"/>
      <c r="AC19" s="169"/>
      <c r="AD19" s="169"/>
      <c r="AE19" s="169"/>
      <c r="AF19" s="169"/>
      <c r="AG19" s="169"/>
      <c r="AH19" s="169"/>
      <c r="AI19" s="169"/>
      <c r="AJ19" s="169"/>
      <c r="AK19" s="170">
        <f t="shared" si="1"/>
        <v>0</v>
      </c>
      <c r="AL19" s="171">
        <f t="shared" si="0"/>
        <v>0</v>
      </c>
      <c r="AM19" s="686"/>
      <c r="AN19" s="686"/>
    </row>
    <row r="20" spans="1:40" ht="18" customHeight="1">
      <c r="A20" s="160">
        <v>4</v>
      </c>
      <c r="B20" s="165"/>
      <c r="C20" s="166" t="s">
        <v>300</v>
      </c>
      <c r="D20" s="167"/>
      <c r="E20" s="168" t="s">
        <v>300</v>
      </c>
      <c r="F20" s="169"/>
      <c r="G20" s="169"/>
      <c r="H20" s="169"/>
      <c r="I20" s="169"/>
      <c r="J20" s="169"/>
      <c r="K20" s="169"/>
      <c r="L20" s="169"/>
      <c r="M20" s="169"/>
      <c r="N20" s="169"/>
      <c r="O20" s="169"/>
      <c r="P20" s="169"/>
      <c r="Q20" s="169"/>
      <c r="R20" s="169"/>
      <c r="S20" s="169"/>
      <c r="T20" s="169"/>
      <c r="U20" s="169"/>
      <c r="V20" s="169"/>
      <c r="W20" s="169"/>
      <c r="X20" s="169"/>
      <c r="Y20" s="169"/>
      <c r="Z20" s="169"/>
      <c r="AA20" s="169"/>
      <c r="AB20" s="169"/>
      <c r="AC20" s="169"/>
      <c r="AD20" s="169"/>
      <c r="AE20" s="169"/>
      <c r="AF20" s="169"/>
      <c r="AG20" s="169"/>
      <c r="AH20" s="169"/>
      <c r="AI20" s="169"/>
      <c r="AJ20" s="169"/>
      <c r="AK20" s="170">
        <f t="shared" si="1"/>
        <v>0</v>
      </c>
      <c r="AL20" s="171">
        <f t="shared" si="0"/>
        <v>0</v>
      </c>
      <c r="AM20" s="686"/>
      <c r="AN20" s="686"/>
    </row>
    <row r="21" spans="1:40" ht="18" customHeight="1">
      <c r="A21" s="160">
        <v>5</v>
      </c>
      <c r="B21" s="165"/>
      <c r="C21" s="166"/>
      <c r="D21" s="167"/>
      <c r="E21" s="168"/>
      <c r="F21" s="169"/>
      <c r="G21" s="169"/>
      <c r="H21" s="169"/>
      <c r="I21" s="169"/>
      <c r="J21" s="169"/>
      <c r="K21" s="169"/>
      <c r="L21" s="169"/>
      <c r="M21" s="169"/>
      <c r="N21" s="169"/>
      <c r="O21" s="169"/>
      <c r="P21" s="169"/>
      <c r="Q21" s="169"/>
      <c r="R21" s="169"/>
      <c r="S21" s="169"/>
      <c r="T21" s="169"/>
      <c r="U21" s="169"/>
      <c r="V21" s="169"/>
      <c r="W21" s="169"/>
      <c r="X21" s="169"/>
      <c r="Y21" s="169"/>
      <c r="Z21" s="169"/>
      <c r="AA21" s="169"/>
      <c r="AB21" s="169"/>
      <c r="AC21" s="169"/>
      <c r="AD21" s="169"/>
      <c r="AE21" s="169"/>
      <c r="AF21" s="169"/>
      <c r="AG21" s="169"/>
      <c r="AH21" s="169"/>
      <c r="AI21" s="169"/>
      <c r="AJ21" s="169"/>
      <c r="AK21" s="170">
        <f t="shared" si="1"/>
        <v>0</v>
      </c>
      <c r="AL21" s="171">
        <f t="shared" si="0"/>
        <v>0</v>
      </c>
      <c r="AM21" s="686"/>
      <c r="AN21" s="686"/>
    </row>
    <row r="22" spans="1:40" ht="18" customHeight="1">
      <c r="A22" s="160">
        <v>6</v>
      </c>
      <c r="B22" s="165"/>
      <c r="C22" s="166"/>
      <c r="D22" s="167"/>
      <c r="E22" s="168"/>
      <c r="F22" s="169"/>
      <c r="G22" s="169"/>
      <c r="H22" s="169"/>
      <c r="I22" s="169"/>
      <c r="J22" s="169"/>
      <c r="K22" s="169"/>
      <c r="L22" s="169"/>
      <c r="M22" s="169"/>
      <c r="N22" s="169"/>
      <c r="O22" s="169"/>
      <c r="P22" s="169"/>
      <c r="Q22" s="169"/>
      <c r="R22" s="169"/>
      <c r="S22" s="169"/>
      <c r="T22" s="169"/>
      <c r="U22" s="169"/>
      <c r="V22" s="169"/>
      <c r="W22" s="169"/>
      <c r="X22" s="169"/>
      <c r="Y22" s="169"/>
      <c r="Z22" s="169"/>
      <c r="AA22" s="169"/>
      <c r="AB22" s="169"/>
      <c r="AC22" s="169"/>
      <c r="AD22" s="169"/>
      <c r="AE22" s="169"/>
      <c r="AF22" s="169"/>
      <c r="AG22" s="169"/>
      <c r="AH22" s="169"/>
      <c r="AI22" s="169"/>
      <c r="AJ22" s="169"/>
      <c r="AK22" s="170">
        <f t="shared" si="1"/>
        <v>0</v>
      </c>
      <c r="AL22" s="171">
        <f t="shared" si="0"/>
        <v>0</v>
      </c>
      <c r="AM22" s="686"/>
      <c r="AN22" s="686"/>
    </row>
    <row r="23" spans="1:40" ht="18" customHeight="1">
      <c r="A23" s="160">
        <v>7</v>
      </c>
      <c r="B23" s="165"/>
      <c r="C23" s="166"/>
      <c r="D23" s="167"/>
      <c r="E23" s="168"/>
      <c r="F23" s="169"/>
      <c r="G23" s="169"/>
      <c r="H23" s="169"/>
      <c r="I23" s="169"/>
      <c r="J23" s="169"/>
      <c r="K23" s="169"/>
      <c r="L23" s="169"/>
      <c r="M23" s="169"/>
      <c r="N23" s="169"/>
      <c r="O23" s="169"/>
      <c r="P23" s="169"/>
      <c r="Q23" s="169"/>
      <c r="R23" s="169"/>
      <c r="S23" s="169"/>
      <c r="T23" s="169"/>
      <c r="U23" s="169"/>
      <c r="V23" s="169"/>
      <c r="W23" s="169"/>
      <c r="X23" s="169"/>
      <c r="Y23" s="169"/>
      <c r="Z23" s="169"/>
      <c r="AA23" s="169"/>
      <c r="AB23" s="169"/>
      <c r="AC23" s="169"/>
      <c r="AD23" s="169"/>
      <c r="AE23" s="169"/>
      <c r="AF23" s="169"/>
      <c r="AG23" s="169"/>
      <c r="AH23" s="169"/>
      <c r="AI23" s="169"/>
      <c r="AJ23" s="169"/>
      <c r="AK23" s="170">
        <f t="shared" si="1"/>
        <v>0</v>
      </c>
      <c r="AL23" s="171">
        <f t="shared" si="0"/>
        <v>0</v>
      </c>
      <c r="AM23" s="686"/>
      <c r="AN23" s="686"/>
    </row>
    <row r="24" spans="1:40" ht="18" customHeight="1">
      <c r="A24" s="160">
        <v>8</v>
      </c>
      <c r="B24" s="165"/>
      <c r="C24" s="166"/>
      <c r="D24" s="167"/>
      <c r="E24" s="168"/>
      <c r="F24" s="169"/>
      <c r="G24" s="169"/>
      <c r="H24" s="169"/>
      <c r="I24" s="169"/>
      <c r="J24" s="169"/>
      <c r="K24" s="169"/>
      <c r="L24" s="169"/>
      <c r="M24" s="169"/>
      <c r="N24" s="169"/>
      <c r="O24" s="169"/>
      <c r="P24" s="169"/>
      <c r="Q24" s="169"/>
      <c r="R24" s="169"/>
      <c r="S24" s="169"/>
      <c r="T24" s="169"/>
      <c r="U24" s="169"/>
      <c r="V24" s="169"/>
      <c r="W24" s="169"/>
      <c r="X24" s="169"/>
      <c r="Y24" s="169"/>
      <c r="Z24" s="169"/>
      <c r="AA24" s="169"/>
      <c r="AB24" s="169"/>
      <c r="AC24" s="169"/>
      <c r="AD24" s="169"/>
      <c r="AE24" s="169"/>
      <c r="AF24" s="169"/>
      <c r="AG24" s="169"/>
      <c r="AH24" s="169"/>
      <c r="AI24" s="169"/>
      <c r="AJ24" s="169"/>
      <c r="AK24" s="170">
        <f t="shared" si="1"/>
        <v>0</v>
      </c>
      <c r="AL24" s="171">
        <f t="shared" si="0"/>
        <v>0</v>
      </c>
      <c r="AM24" s="686"/>
      <c r="AN24" s="686"/>
    </row>
    <row r="25" spans="1:40" ht="18" customHeight="1">
      <c r="A25" s="160">
        <v>9</v>
      </c>
      <c r="B25" s="165"/>
      <c r="C25" s="166"/>
      <c r="D25" s="167"/>
      <c r="E25" s="168"/>
      <c r="F25" s="169"/>
      <c r="G25" s="169"/>
      <c r="H25" s="169"/>
      <c r="I25" s="169"/>
      <c r="J25" s="169"/>
      <c r="K25" s="169"/>
      <c r="L25" s="169"/>
      <c r="M25" s="169"/>
      <c r="N25" s="169"/>
      <c r="O25" s="169"/>
      <c r="P25" s="169"/>
      <c r="Q25" s="169"/>
      <c r="R25" s="169"/>
      <c r="S25" s="169"/>
      <c r="T25" s="169"/>
      <c r="U25" s="169"/>
      <c r="V25" s="169"/>
      <c r="W25" s="169"/>
      <c r="X25" s="169"/>
      <c r="Y25" s="169"/>
      <c r="Z25" s="169"/>
      <c r="AA25" s="169"/>
      <c r="AB25" s="169"/>
      <c r="AC25" s="169"/>
      <c r="AD25" s="169"/>
      <c r="AE25" s="169"/>
      <c r="AF25" s="169"/>
      <c r="AG25" s="169"/>
      <c r="AH25" s="169"/>
      <c r="AI25" s="169"/>
      <c r="AJ25" s="169"/>
      <c r="AK25" s="170">
        <f t="shared" si="1"/>
        <v>0</v>
      </c>
      <c r="AL25" s="171">
        <f t="shared" si="0"/>
        <v>0</v>
      </c>
      <c r="AM25" s="686"/>
      <c r="AN25" s="686"/>
    </row>
    <row r="26" spans="1:40" ht="18" customHeight="1">
      <c r="A26" s="160">
        <v>10</v>
      </c>
      <c r="B26" s="165"/>
      <c r="C26" s="166"/>
      <c r="D26" s="167"/>
      <c r="E26" s="168"/>
      <c r="F26" s="169"/>
      <c r="G26" s="169"/>
      <c r="H26" s="169"/>
      <c r="I26" s="169"/>
      <c r="J26" s="169"/>
      <c r="K26" s="169"/>
      <c r="L26" s="169"/>
      <c r="M26" s="169"/>
      <c r="N26" s="169"/>
      <c r="O26" s="169"/>
      <c r="P26" s="169"/>
      <c r="Q26" s="169"/>
      <c r="R26" s="169"/>
      <c r="S26" s="169"/>
      <c r="T26" s="169"/>
      <c r="U26" s="169"/>
      <c r="V26" s="169"/>
      <c r="W26" s="169"/>
      <c r="X26" s="169"/>
      <c r="Y26" s="169"/>
      <c r="Z26" s="169"/>
      <c r="AA26" s="169"/>
      <c r="AB26" s="169"/>
      <c r="AC26" s="169"/>
      <c r="AD26" s="169"/>
      <c r="AE26" s="169"/>
      <c r="AF26" s="169"/>
      <c r="AG26" s="169"/>
      <c r="AH26" s="169"/>
      <c r="AI26" s="169"/>
      <c r="AJ26" s="169"/>
      <c r="AK26" s="170">
        <f t="shared" si="1"/>
        <v>0</v>
      </c>
      <c r="AL26" s="171">
        <f t="shared" si="0"/>
        <v>0</v>
      </c>
      <c r="AM26" s="686"/>
      <c r="AN26" s="686"/>
    </row>
    <row r="27" spans="1:40" ht="18" customHeight="1">
      <c r="A27" s="160">
        <v>11</v>
      </c>
      <c r="B27" s="165"/>
      <c r="C27" s="166"/>
      <c r="D27" s="167"/>
      <c r="E27" s="168"/>
      <c r="F27" s="169"/>
      <c r="G27" s="169"/>
      <c r="H27" s="169"/>
      <c r="I27" s="169"/>
      <c r="J27" s="169"/>
      <c r="K27" s="169"/>
      <c r="L27" s="169"/>
      <c r="M27" s="169"/>
      <c r="N27" s="169"/>
      <c r="O27" s="169"/>
      <c r="P27" s="169"/>
      <c r="Q27" s="169"/>
      <c r="R27" s="169"/>
      <c r="S27" s="169"/>
      <c r="T27" s="169"/>
      <c r="U27" s="169"/>
      <c r="V27" s="169"/>
      <c r="W27" s="169"/>
      <c r="X27" s="169"/>
      <c r="Y27" s="169"/>
      <c r="Z27" s="169"/>
      <c r="AA27" s="169"/>
      <c r="AB27" s="169"/>
      <c r="AC27" s="169"/>
      <c r="AD27" s="169"/>
      <c r="AE27" s="169"/>
      <c r="AF27" s="169"/>
      <c r="AG27" s="169"/>
      <c r="AH27" s="169"/>
      <c r="AI27" s="169"/>
      <c r="AJ27" s="169"/>
      <c r="AK27" s="170">
        <f t="shared" si="1"/>
        <v>0</v>
      </c>
      <c r="AL27" s="171">
        <f t="shared" si="0"/>
        <v>0</v>
      </c>
      <c r="AM27" s="686"/>
      <c r="AN27" s="686"/>
    </row>
    <row r="28" spans="1:40" ht="18" customHeight="1">
      <c r="A28" s="160">
        <v>12</v>
      </c>
      <c r="B28" s="165"/>
      <c r="C28" s="166"/>
      <c r="D28" s="167"/>
      <c r="E28" s="168"/>
      <c r="F28" s="169"/>
      <c r="G28" s="169"/>
      <c r="H28" s="169"/>
      <c r="I28" s="169"/>
      <c r="J28" s="169"/>
      <c r="K28" s="169"/>
      <c r="L28" s="169"/>
      <c r="M28" s="169"/>
      <c r="N28" s="169"/>
      <c r="O28" s="169"/>
      <c r="P28" s="169"/>
      <c r="Q28" s="169"/>
      <c r="R28" s="169"/>
      <c r="S28" s="169"/>
      <c r="T28" s="169"/>
      <c r="U28" s="169"/>
      <c r="V28" s="169"/>
      <c r="W28" s="169"/>
      <c r="X28" s="169"/>
      <c r="Y28" s="169"/>
      <c r="Z28" s="169"/>
      <c r="AA28" s="169"/>
      <c r="AB28" s="169"/>
      <c r="AC28" s="169"/>
      <c r="AD28" s="169"/>
      <c r="AE28" s="169"/>
      <c r="AF28" s="169"/>
      <c r="AG28" s="169"/>
      <c r="AH28" s="169"/>
      <c r="AI28" s="169"/>
      <c r="AJ28" s="169"/>
      <c r="AK28" s="170">
        <f t="shared" si="1"/>
        <v>0</v>
      </c>
      <c r="AL28" s="171">
        <f t="shared" si="0"/>
        <v>0</v>
      </c>
      <c r="AM28" s="686"/>
      <c r="AN28" s="686"/>
    </row>
    <row r="29" spans="1:40" ht="18" customHeight="1">
      <c r="A29" s="160">
        <v>13</v>
      </c>
      <c r="B29" s="165"/>
      <c r="C29" s="166"/>
      <c r="D29" s="167"/>
      <c r="E29" s="168"/>
      <c r="F29" s="169"/>
      <c r="G29" s="169"/>
      <c r="H29" s="169"/>
      <c r="I29" s="169"/>
      <c r="J29" s="169"/>
      <c r="K29" s="169"/>
      <c r="L29" s="169"/>
      <c r="M29" s="169"/>
      <c r="N29" s="169"/>
      <c r="O29" s="169"/>
      <c r="P29" s="169"/>
      <c r="Q29" s="169"/>
      <c r="R29" s="169"/>
      <c r="S29" s="169"/>
      <c r="T29" s="169"/>
      <c r="U29" s="169"/>
      <c r="V29" s="169"/>
      <c r="W29" s="169"/>
      <c r="X29" s="169"/>
      <c r="Y29" s="169"/>
      <c r="Z29" s="169"/>
      <c r="AA29" s="169"/>
      <c r="AB29" s="169"/>
      <c r="AC29" s="169"/>
      <c r="AD29" s="169"/>
      <c r="AE29" s="169"/>
      <c r="AF29" s="169"/>
      <c r="AG29" s="169"/>
      <c r="AH29" s="169"/>
      <c r="AI29" s="169"/>
      <c r="AJ29" s="169"/>
      <c r="AK29" s="170">
        <f t="shared" si="1"/>
        <v>0</v>
      </c>
      <c r="AL29" s="171">
        <f t="shared" si="0"/>
        <v>0</v>
      </c>
      <c r="AM29" s="686"/>
      <c r="AN29" s="686"/>
    </row>
    <row r="30" spans="1:40" ht="18" customHeight="1">
      <c r="A30" s="160">
        <v>14</v>
      </c>
      <c r="B30" s="165"/>
      <c r="C30" s="166"/>
      <c r="D30" s="167"/>
      <c r="E30" s="168"/>
      <c r="F30" s="169"/>
      <c r="G30" s="169"/>
      <c r="H30" s="169"/>
      <c r="I30" s="169"/>
      <c r="J30" s="169"/>
      <c r="K30" s="169"/>
      <c r="L30" s="169"/>
      <c r="M30" s="169"/>
      <c r="N30" s="169"/>
      <c r="O30" s="169"/>
      <c r="P30" s="169"/>
      <c r="Q30" s="169"/>
      <c r="R30" s="169"/>
      <c r="S30" s="169"/>
      <c r="T30" s="169"/>
      <c r="U30" s="169"/>
      <c r="V30" s="169"/>
      <c r="W30" s="169"/>
      <c r="X30" s="169"/>
      <c r="Y30" s="169"/>
      <c r="Z30" s="169"/>
      <c r="AA30" s="169"/>
      <c r="AB30" s="169"/>
      <c r="AC30" s="169"/>
      <c r="AD30" s="169"/>
      <c r="AE30" s="169"/>
      <c r="AF30" s="169"/>
      <c r="AG30" s="169"/>
      <c r="AH30" s="169"/>
      <c r="AI30" s="169"/>
      <c r="AJ30" s="169"/>
      <c r="AK30" s="170">
        <f t="shared" si="1"/>
        <v>0</v>
      </c>
      <c r="AL30" s="171">
        <f t="shared" si="0"/>
        <v>0</v>
      </c>
      <c r="AM30" s="686"/>
      <c r="AN30" s="686"/>
    </row>
    <row r="31" spans="1:40" ht="18" customHeight="1">
      <c r="A31" s="160">
        <v>15</v>
      </c>
      <c r="B31" s="165"/>
      <c r="C31" s="166"/>
      <c r="D31" s="167"/>
      <c r="E31" s="168"/>
      <c r="F31" s="169"/>
      <c r="G31" s="169"/>
      <c r="H31" s="169"/>
      <c r="I31" s="169"/>
      <c r="J31" s="169"/>
      <c r="K31" s="169"/>
      <c r="L31" s="169"/>
      <c r="M31" s="169"/>
      <c r="N31" s="169"/>
      <c r="O31" s="169"/>
      <c r="P31" s="169"/>
      <c r="Q31" s="169"/>
      <c r="R31" s="169"/>
      <c r="S31" s="169"/>
      <c r="T31" s="169"/>
      <c r="U31" s="169"/>
      <c r="V31" s="169"/>
      <c r="W31" s="169"/>
      <c r="X31" s="169"/>
      <c r="Y31" s="169"/>
      <c r="Z31" s="169"/>
      <c r="AA31" s="169"/>
      <c r="AB31" s="169"/>
      <c r="AC31" s="169"/>
      <c r="AD31" s="169"/>
      <c r="AE31" s="169"/>
      <c r="AF31" s="169"/>
      <c r="AG31" s="169"/>
      <c r="AH31" s="169"/>
      <c r="AI31" s="169"/>
      <c r="AJ31" s="169"/>
      <c r="AK31" s="170">
        <f t="shared" si="1"/>
        <v>0</v>
      </c>
      <c r="AL31" s="171">
        <f t="shared" si="0"/>
        <v>0</v>
      </c>
      <c r="AM31" s="686"/>
      <c r="AN31" s="686"/>
    </row>
    <row r="32" spans="1:40" ht="18" customHeight="1">
      <c r="A32" s="160">
        <v>16</v>
      </c>
      <c r="B32" s="165"/>
      <c r="C32" s="166"/>
      <c r="D32" s="167"/>
      <c r="E32" s="168"/>
      <c r="F32" s="169"/>
      <c r="G32" s="169"/>
      <c r="H32" s="169"/>
      <c r="I32" s="169"/>
      <c r="J32" s="169"/>
      <c r="K32" s="169"/>
      <c r="L32" s="169"/>
      <c r="M32" s="169"/>
      <c r="N32" s="169"/>
      <c r="O32" s="169"/>
      <c r="P32" s="169"/>
      <c r="Q32" s="169"/>
      <c r="R32" s="169"/>
      <c r="S32" s="169"/>
      <c r="T32" s="169"/>
      <c r="U32" s="169"/>
      <c r="V32" s="169"/>
      <c r="W32" s="169"/>
      <c r="X32" s="169"/>
      <c r="Y32" s="169"/>
      <c r="Z32" s="169"/>
      <c r="AA32" s="169"/>
      <c r="AB32" s="169"/>
      <c r="AC32" s="169"/>
      <c r="AD32" s="169"/>
      <c r="AE32" s="169"/>
      <c r="AF32" s="169"/>
      <c r="AG32" s="169"/>
      <c r="AH32" s="169"/>
      <c r="AI32" s="169"/>
      <c r="AJ32" s="169"/>
      <c r="AK32" s="170">
        <f t="shared" si="1"/>
        <v>0</v>
      </c>
      <c r="AL32" s="171">
        <f t="shared" si="0"/>
        <v>0</v>
      </c>
      <c r="AM32" s="686"/>
      <c r="AN32" s="686"/>
    </row>
    <row r="33" spans="1:40" ht="18" customHeight="1">
      <c r="A33" s="160">
        <v>17</v>
      </c>
      <c r="B33" s="165"/>
      <c r="C33" s="166"/>
      <c r="D33" s="167"/>
      <c r="E33" s="168"/>
      <c r="F33" s="169"/>
      <c r="G33" s="169"/>
      <c r="H33" s="169"/>
      <c r="I33" s="169"/>
      <c r="J33" s="169"/>
      <c r="K33" s="169"/>
      <c r="L33" s="169"/>
      <c r="M33" s="169"/>
      <c r="N33" s="169"/>
      <c r="O33" s="169"/>
      <c r="P33" s="169"/>
      <c r="Q33" s="169"/>
      <c r="R33" s="169"/>
      <c r="S33" s="169"/>
      <c r="T33" s="169"/>
      <c r="U33" s="169"/>
      <c r="V33" s="169"/>
      <c r="W33" s="169"/>
      <c r="X33" s="169"/>
      <c r="Y33" s="169"/>
      <c r="Z33" s="169"/>
      <c r="AA33" s="169"/>
      <c r="AB33" s="169"/>
      <c r="AC33" s="169"/>
      <c r="AD33" s="169"/>
      <c r="AE33" s="169"/>
      <c r="AF33" s="169"/>
      <c r="AG33" s="169"/>
      <c r="AH33" s="169"/>
      <c r="AI33" s="169"/>
      <c r="AJ33" s="169"/>
      <c r="AK33" s="170">
        <f t="shared" si="1"/>
        <v>0</v>
      </c>
      <c r="AL33" s="171">
        <f t="shared" si="0"/>
        <v>0</v>
      </c>
      <c r="AM33" s="686"/>
      <c r="AN33" s="686"/>
    </row>
    <row r="34" spans="1:40" ht="18" customHeight="1">
      <c r="A34" s="160">
        <v>18</v>
      </c>
      <c r="B34" s="165"/>
      <c r="C34" s="166"/>
      <c r="D34" s="167"/>
      <c r="E34" s="168"/>
      <c r="F34" s="169"/>
      <c r="G34" s="169"/>
      <c r="H34" s="169"/>
      <c r="I34" s="169"/>
      <c r="J34" s="169"/>
      <c r="K34" s="169"/>
      <c r="L34" s="169"/>
      <c r="M34" s="169"/>
      <c r="N34" s="169"/>
      <c r="O34" s="169"/>
      <c r="P34" s="169"/>
      <c r="Q34" s="169"/>
      <c r="R34" s="169"/>
      <c r="S34" s="169"/>
      <c r="T34" s="169"/>
      <c r="U34" s="169"/>
      <c r="V34" s="169"/>
      <c r="W34" s="169"/>
      <c r="X34" s="169"/>
      <c r="Y34" s="169"/>
      <c r="Z34" s="169"/>
      <c r="AA34" s="169"/>
      <c r="AB34" s="169"/>
      <c r="AC34" s="169"/>
      <c r="AD34" s="169"/>
      <c r="AE34" s="169"/>
      <c r="AF34" s="169"/>
      <c r="AG34" s="169"/>
      <c r="AH34" s="169"/>
      <c r="AI34" s="169"/>
      <c r="AJ34" s="169"/>
      <c r="AK34" s="170">
        <f t="shared" si="1"/>
        <v>0</v>
      </c>
      <c r="AL34" s="171">
        <f t="shared" si="0"/>
        <v>0</v>
      </c>
      <c r="AM34" s="686"/>
      <c r="AN34" s="686"/>
    </row>
    <row r="35" spans="1:40" ht="18" customHeight="1">
      <c r="A35" s="160">
        <v>19</v>
      </c>
      <c r="B35" s="165"/>
      <c r="C35" s="166"/>
      <c r="D35" s="167"/>
      <c r="E35" s="168"/>
      <c r="F35" s="169"/>
      <c r="G35" s="169"/>
      <c r="H35" s="169"/>
      <c r="I35" s="169"/>
      <c r="J35" s="169"/>
      <c r="K35" s="169"/>
      <c r="L35" s="169"/>
      <c r="M35" s="169"/>
      <c r="N35" s="169"/>
      <c r="O35" s="169"/>
      <c r="P35" s="169"/>
      <c r="Q35" s="169"/>
      <c r="R35" s="169"/>
      <c r="S35" s="169"/>
      <c r="T35" s="169"/>
      <c r="U35" s="169"/>
      <c r="V35" s="169"/>
      <c r="W35" s="169"/>
      <c r="X35" s="169"/>
      <c r="Y35" s="169"/>
      <c r="Z35" s="169"/>
      <c r="AA35" s="169"/>
      <c r="AB35" s="169"/>
      <c r="AC35" s="169"/>
      <c r="AD35" s="169"/>
      <c r="AE35" s="169"/>
      <c r="AF35" s="169"/>
      <c r="AG35" s="169"/>
      <c r="AH35" s="169"/>
      <c r="AI35" s="169"/>
      <c r="AJ35" s="169"/>
      <c r="AK35" s="170">
        <f t="shared" si="1"/>
        <v>0</v>
      </c>
      <c r="AL35" s="171">
        <f t="shared" si="0"/>
        <v>0</v>
      </c>
      <c r="AM35" s="686"/>
      <c r="AN35" s="686"/>
    </row>
    <row r="36" spans="1:40" ht="18" customHeight="1">
      <c r="A36" s="160">
        <v>20</v>
      </c>
      <c r="B36" s="165"/>
      <c r="C36" s="166"/>
      <c r="D36" s="167"/>
      <c r="E36" s="168"/>
      <c r="F36" s="169"/>
      <c r="G36" s="169"/>
      <c r="H36" s="169"/>
      <c r="I36" s="169"/>
      <c r="J36" s="169"/>
      <c r="K36" s="169"/>
      <c r="L36" s="169"/>
      <c r="M36" s="169"/>
      <c r="N36" s="169"/>
      <c r="O36" s="169"/>
      <c r="P36" s="169"/>
      <c r="Q36" s="169"/>
      <c r="R36" s="169"/>
      <c r="S36" s="169"/>
      <c r="T36" s="169"/>
      <c r="U36" s="169"/>
      <c r="V36" s="169"/>
      <c r="W36" s="169"/>
      <c r="X36" s="169"/>
      <c r="Y36" s="169"/>
      <c r="Z36" s="169"/>
      <c r="AA36" s="169"/>
      <c r="AB36" s="169"/>
      <c r="AC36" s="169"/>
      <c r="AD36" s="169"/>
      <c r="AE36" s="169"/>
      <c r="AF36" s="169"/>
      <c r="AG36" s="169"/>
      <c r="AH36" s="169"/>
      <c r="AI36" s="169"/>
      <c r="AJ36" s="169"/>
      <c r="AK36" s="170">
        <f t="shared" si="1"/>
        <v>0</v>
      </c>
      <c r="AL36" s="171">
        <f t="shared" si="0"/>
        <v>0</v>
      </c>
      <c r="AM36" s="686"/>
      <c r="AN36" s="686"/>
    </row>
    <row r="37" spans="1:40" ht="18" customHeight="1">
      <c r="A37" s="678" t="s">
        <v>301</v>
      </c>
      <c r="B37" s="690"/>
      <c r="C37" s="690"/>
      <c r="D37" s="690"/>
      <c r="E37" s="690"/>
      <c r="F37" s="172">
        <f>+SUM(F17:F36)</f>
        <v>0</v>
      </c>
      <c r="G37" s="172">
        <f t="shared" ref="G37:AJ37" si="2">+SUM(G17:G36)</f>
        <v>0</v>
      </c>
      <c r="H37" s="172">
        <f t="shared" si="2"/>
        <v>0</v>
      </c>
      <c r="I37" s="172">
        <f t="shared" si="2"/>
        <v>0</v>
      </c>
      <c r="J37" s="172">
        <f t="shared" si="2"/>
        <v>0</v>
      </c>
      <c r="K37" s="172">
        <f t="shared" si="2"/>
        <v>0</v>
      </c>
      <c r="L37" s="172">
        <f t="shared" si="2"/>
        <v>0</v>
      </c>
      <c r="M37" s="172">
        <f t="shared" si="2"/>
        <v>0</v>
      </c>
      <c r="N37" s="172">
        <f t="shared" si="2"/>
        <v>0</v>
      </c>
      <c r="O37" s="172">
        <f t="shared" si="2"/>
        <v>0</v>
      </c>
      <c r="P37" s="172">
        <f t="shared" si="2"/>
        <v>0</v>
      </c>
      <c r="Q37" s="172">
        <f t="shared" si="2"/>
        <v>0</v>
      </c>
      <c r="R37" s="172">
        <f t="shared" si="2"/>
        <v>0</v>
      </c>
      <c r="S37" s="172">
        <f t="shared" si="2"/>
        <v>0</v>
      </c>
      <c r="T37" s="172">
        <f t="shared" si="2"/>
        <v>0</v>
      </c>
      <c r="U37" s="172">
        <f t="shared" si="2"/>
        <v>0</v>
      </c>
      <c r="V37" s="172">
        <f t="shared" si="2"/>
        <v>0</v>
      </c>
      <c r="W37" s="172">
        <f t="shared" si="2"/>
        <v>0</v>
      </c>
      <c r="X37" s="172">
        <f t="shared" si="2"/>
        <v>0</v>
      </c>
      <c r="Y37" s="172">
        <f t="shared" si="2"/>
        <v>0</v>
      </c>
      <c r="Z37" s="172">
        <f t="shared" si="2"/>
        <v>0</v>
      </c>
      <c r="AA37" s="172">
        <f t="shared" si="2"/>
        <v>0</v>
      </c>
      <c r="AB37" s="172">
        <f t="shared" si="2"/>
        <v>0</v>
      </c>
      <c r="AC37" s="172">
        <f t="shared" si="2"/>
        <v>0</v>
      </c>
      <c r="AD37" s="172">
        <f t="shared" si="2"/>
        <v>0</v>
      </c>
      <c r="AE37" s="172">
        <f t="shared" si="2"/>
        <v>0</v>
      </c>
      <c r="AF37" s="172">
        <f t="shared" si="2"/>
        <v>0</v>
      </c>
      <c r="AG37" s="172">
        <f t="shared" si="2"/>
        <v>0</v>
      </c>
      <c r="AH37" s="172">
        <f t="shared" si="2"/>
        <v>0</v>
      </c>
      <c r="AI37" s="172">
        <f t="shared" si="2"/>
        <v>0</v>
      </c>
      <c r="AJ37" s="172">
        <f t="shared" si="2"/>
        <v>0</v>
      </c>
      <c r="AK37" s="170">
        <f t="shared" si="1"/>
        <v>0</v>
      </c>
      <c r="AL37" s="171">
        <f t="shared" si="0"/>
        <v>0</v>
      </c>
      <c r="AM37" s="673"/>
      <c r="AN37" s="673"/>
    </row>
    <row r="38" spans="1:40" ht="18" customHeight="1">
      <c r="A38" s="690" t="s">
        <v>302</v>
      </c>
      <c r="B38" s="690"/>
      <c r="C38" s="690"/>
      <c r="D38" s="690"/>
      <c r="E38" s="691"/>
      <c r="F38" s="173"/>
      <c r="G38" s="173"/>
      <c r="H38" s="173"/>
      <c r="I38" s="173"/>
      <c r="J38" s="173"/>
      <c r="K38" s="173"/>
      <c r="L38" s="173"/>
      <c r="M38" s="173"/>
      <c r="N38" s="173"/>
      <c r="O38" s="173"/>
      <c r="P38" s="173"/>
      <c r="Q38" s="173"/>
      <c r="R38" s="173"/>
      <c r="S38" s="173"/>
      <c r="T38" s="173"/>
      <c r="U38" s="173"/>
      <c r="V38" s="173"/>
      <c r="W38" s="173"/>
      <c r="X38" s="173"/>
      <c r="Y38" s="173"/>
      <c r="Z38" s="173"/>
      <c r="AA38" s="173"/>
      <c r="AB38" s="173"/>
      <c r="AC38" s="173"/>
      <c r="AD38" s="173"/>
      <c r="AE38" s="173"/>
      <c r="AF38" s="173"/>
      <c r="AG38" s="173"/>
      <c r="AH38" s="173"/>
      <c r="AI38" s="173"/>
      <c r="AJ38" s="173"/>
      <c r="AK38" s="172"/>
      <c r="AL38" s="174"/>
      <c r="AM38" s="673"/>
      <c r="AN38" s="673"/>
    </row>
    <row r="39" spans="1:40" ht="15" customHeight="1">
      <c r="A39" s="159"/>
      <c r="B39" s="159"/>
      <c r="C39" s="159"/>
      <c r="D39" s="159"/>
      <c r="E39" s="159"/>
      <c r="F39" s="175"/>
      <c r="G39" s="175"/>
      <c r="H39" s="175"/>
      <c r="I39" s="175"/>
      <c r="J39" s="175"/>
      <c r="K39" s="175"/>
      <c r="L39" s="175"/>
      <c r="M39" s="175"/>
      <c r="N39" s="175"/>
      <c r="O39" s="175"/>
      <c r="P39" s="175"/>
      <c r="Q39" s="175"/>
      <c r="R39" s="175"/>
      <c r="S39" s="175"/>
      <c r="T39" s="175"/>
      <c r="U39" s="175"/>
      <c r="V39" s="175"/>
      <c r="W39" s="175"/>
      <c r="X39" s="175"/>
      <c r="Y39" s="175"/>
      <c r="Z39" s="175"/>
      <c r="AA39" s="175"/>
      <c r="AB39" s="175"/>
      <c r="AC39" s="175"/>
      <c r="AD39" s="175"/>
      <c r="AE39" s="175"/>
      <c r="AF39" s="175"/>
      <c r="AG39" s="175"/>
      <c r="AH39" s="175"/>
      <c r="AI39" s="175"/>
      <c r="AJ39" s="175"/>
      <c r="AK39" s="159"/>
      <c r="AL39" s="159"/>
      <c r="AM39" s="147"/>
    </row>
    <row r="40" spans="1:40" ht="15" customHeight="1">
      <c r="A40" s="159"/>
      <c r="B40" s="159"/>
      <c r="C40" s="159"/>
      <c r="D40" s="159"/>
      <c r="E40" s="159"/>
      <c r="F40" s="175"/>
      <c r="G40" s="175"/>
      <c r="H40" s="175"/>
      <c r="I40" s="175"/>
      <c r="J40" s="175"/>
      <c r="K40" s="175"/>
      <c r="L40" s="175"/>
      <c r="M40" s="175"/>
      <c r="N40" s="175"/>
      <c r="O40" s="175"/>
      <c r="P40" s="175"/>
      <c r="Q40" s="175"/>
      <c r="R40" s="175"/>
      <c r="S40" s="175"/>
      <c r="T40" s="175"/>
      <c r="U40" s="175"/>
      <c r="V40" s="175"/>
      <c r="W40" s="175"/>
      <c r="X40" s="175"/>
      <c r="Y40" s="175"/>
      <c r="Z40" s="175"/>
      <c r="AA40" s="175"/>
      <c r="AB40" s="175"/>
      <c r="AC40" s="175"/>
      <c r="AD40" s="175"/>
      <c r="AE40" s="175"/>
      <c r="AF40" s="175"/>
      <c r="AG40" s="175"/>
      <c r="AH40" s="175"/>
      <c r="AI40" s="175"/>
      <c r="AJ40" s="175"/>
      <c r="AK40" s="159"/>
      <c r="AL40" s="159"/>
      <c r="AM40" s="147"/>
    </row>
    <row r="41" spans="1:40" ht="15" customHeight="1">
      <c r="A41" s="159"/>
      <c r="B41" s="159"/>
      <c r="C41" s="159"/>
      <c r="D41" s="159"/>
      <c r="E41" s="159"/>
      <c r="F41" s="175"/>
      <c r="G41" s="175"/>
      <c r="H41" s="175"/>
      <c r="I41" s="175"/>
      <c r="J41" s="175"/>
      <c r="K41" s="175"/>
      <c r="L41" s="175"/>
      <c r="M41" s="175"/>
      <c r="N41" s="175"/>
      <c r="O41" s="175"/>
      <c r="P41" s="175"/>
      <c r="Q41" s="175"/>
      <c r="R41" s="175"/>
      <c r="S41" s="175"/>
      <c r="T41" s="175"/>
      <c r="U41" s="175"/>
      <c r="V41" s="175"/>
      <c r="W41" s="175"/>
      <c r="X41" s="175"/>
      <c r="Y41" s="175"/>
      <c r="Z41" s="175"/>
      <c r="AA41" s="175"/>
      <c r="AB41" s="175"/>
      <c r="AC41" s="175"/>
      <c r="AD41" s="175"/>
      <c r="AE41" s="175"/>
      <c r="AF41" s="175"/>
      <c r="AG41" s="175"/>
      <c r="AH41" s="175"/>
      <c r="AI41" s="175"/>
      <c r="AJ41" s="175"/>
      <c r="AK41" s="159"/>
      <c r="AL41" s="159"/>
      <c r="AM41" s="147"/>
    </row>
    <row r="42" spans="1:40" ht="5.0999999999999996" customHeight="1">
      <c r="A42" s="176"/>
      <c r="B42" s="176"/>
      <c r="C42" s="176"/>
      <c r="D42" s="176"/>
      <c r="E42" s="176"/>
      <c r="F42" s="176"/>
      <c r="G42" s="176"/>
      <c r="H42" s="176"/>
      <c r="I42" s="176"/>
      <c r="J42" s="175"/>
      <c r="K42" s="175"/>
      <c r="L42" s="175"/>
      <c r="M42" s="177"/>
      <c r="N42" s="175"/>
      <c r="O42" s="175"/>
      <c r="P42" s="175"/>
      <c r="Q42" s="178"/>
      <c r="W42" s="159"/>
      <c r="X42" s="175"/>
      <c r="Y42" s="175"/>
      <c r="Z42" s="175"/>
      <c r="AA42" s="175"/>
      <c r="AB42" s="175"/>
      <c r="AC42" s="175"/>
      <c r="AD42" s="175"/>
      <c r="AE42" s="175"/>
      <c r="AF42" s="175"/>
      <c r="AG42" s="175"/>
      <c r="AH42" s="175"/>
      <c r="AI42" s="175"/>
      <c r="AJ42" s="177"/>
      <c r="AK42" s="175"/>
      <c r="AL42" s="159"/>
      <c r="AM42" s="159"/>
      <c r="AN42" s="147"/>
    </row>
    <row r="43" spans="1:40" ht="21" customHeight="1">
      <c r="A43" s="146" t="s">
        <v>303</v>
      </c>
      <c r="B43" s="150"/>
      <c r="C43" s="151"/>
      <c r="D43" s="151"/>
      <c r="E43" s="151"/>
      <c r="F43" s="151"/>
      <c r="G43" s="147"/>
      <c r="H43" s="147"/>
      <c r="I43" s="147"/>
      <c r="J43" s="147"/>
      <c r="K43" s="147"/>
      <c r="L43" s="147"/>
      <c r="M43" s="147"/>
      <c r="N43" s="147"/>
      <c r="O43" s="147"/>
      <c r="P43" s="147"/>
      <c r="Q43" s="147"/>
      <c r="R43" s="147"/>
      <c r="S43" s="147"/>
      <c r="T43" s="147"/>
      <c r="U43" s="147"/>
      <c r="V43" s="147"/>
      <c r="W43" s="147"/>
      <c r="X43" s="147"/>
      <c r="Y43" s="147"/>
      <c r="Z43" s="147"/>
      <c r="AA43" s="147"/>
      <c r="AB43" s="147"/>
      <c r="AC43" s="147"/>
      <c r="AD43" s="147"/>
      <c r="AE43" s="147"/>
      <c r="AF43" s="147"/>
      <c r="AG43" s="147"/>
      <c r="AH43" s="147"/>
      <c r="AI43" s="147"/>
      <c r="AJ43" s="147"/>
      <c r="AK43" s="147"/>
      <c r="AL43" s="151"/>
      <c r="AM43" s="151"/>
      <c r="AN43" s="147"/>
    </row>
    <row r="44" spans="1:40" ht="24.95" customHeight="1">
      <c r="A44" s="147"/>
      <c r="B44" s="159"/>
      <c r="C44" s="692" t="str">
        <f>IF(VLOOKUP($AK$6,'[9]選択肢 '!$A$1:$J$32,C49,FALSE)=0,"-",VLOOKUP($AK$6,'[9]選択肢 '!$A$1:$J$32,C49,FALSE))</f>
        <v>管理者</v>
      </c>
      <c r="D44" s="693"/>
      <c r="E44" s="694" t="str">
        <f>IF(VLOOKUP($AK$6,'[9]選択肢 '!$A$1:$J$32,E49,FALSE)=0,"-",VLOOKUP($AK$6,'[9]選択肢 '!$A$1:$J$32,E49,FALSE))</f>
        <v>児童発達支援管理責任者</v>
      </c>
      <c r="F44" s="694"/>
      <c r="G44" s="694" t="e" vm="1">
        <f>IF(VLOOKUP($AK$6,'[9]選択肢 '!$A$1:$J$32,G49,FALSE)=0,"-",VLOOKUP($AK$6,'[9]選択肢 '!$A$1:$J$32,G49,FALSE))</f>
        <v>#VALUE!</v>
      </c>
      <c r="H44" s="694"/>
      <c r="I44" s="692" t="str">
        <f>IF(VLOOKUP($AK$6,'[9]選択肢 '!$A$1:$J$32,I49,FALSE)=0,"-",VLOOKUP($AK$6,'[9]選択肢 '!$A$1:$J$32,I49,FALSE))</f>
        <v>児童指導員</v>
      </c>
      <c r="J44" s="693"/>
      <c r="K44" s="693" t="e" vm="1">
        <f>IF(VLOOKUP($AK$6,'[9]選択肢 '!$A$1:$J$32,K49,FALSE)=0,"-",VLOOKUP($AK$6,'[9]選択肢 '!$A$1:$J$32,K49,FALSE))</f>
        <v>#VALUE!</v>
      </c>
      <c r="L44" s="693"/>
      <c r="M44" s="693" t="e" vm="1">
        <f>IF(VLOOKUP($AK$6,'[9]選択肢 '!$A$1:$J$32,M49,FALSE)=0,"-",VLOOKUP($AK$6,'[9]選択肢 '!$A$1:$J$32,M49,FALSE))</f>
        <v>#VALUE!</v>
      </c>
      <c r="N44" s="695"/>
      <c r="O44" s="692" t="str">
        <f>IF(VLOOKUP($AK$6,'[9]選択肢 '!$A$1:$J$32,O49,FALSE)=0,"-",VLOOKUP($AK$6,'[9]選択肢 '!$A$1:$J$32,O49,FALSE))</f>
        <v>保育士</v>
      </c>
      <c r="P44" s="693"/>
      <c r="Q44" s="693" t="e" vm="1">
        <f>IF(VLOOKUP($AK$6,'[9]選択肢 '!$A$1:$J$32,Q49,FALSE)=0,"-",VLOOKUP($AK$6,'[9]選択肢 '!$A$1:$J$32,Q49,FALSE))</f>
        <v>#VALUE!</v>
      </c>
      <c r="R44" s="693"/>
      <c r="S44" s="693" t="e" vm="1">
        <f>IF(VLOOKUP($AK$6,'[9]選択肢 '!$A$1:$J$32,S49,FALSE)=0,"-",VLOOKUP($AK$6,'[9]選択肢 '!$A$1:$J$32,S49,FALSE))</f>
        <v>#VALUE!</v>
      </c>
      <c r="T44" s="695"/>
      <c r="U44" s="692" t="str">
        <f>IF(VLOOKUP($AK$6,'[9]選択肢 '!$A$1:$J$32,U49,FALSE)=0,"-",VLOOKUP($AK$6,'[9]選択肢 '!$A$1:$J$32,U49,FALSE))</f>
        <v>機能訓練担当職員</v>
      </c>
      <c r="V44" s="693"/>
      <c r="W44" s="693" t="e" vm="1">
        <f>IF(VLOOKUP($AK$6,'[9]選択肢 '!$A$1:$J$32,W49,FALSE)=0,"-",VLOOKUP($AK$6,'[9]選択肢 '!$A$1:$J$32,W49,FALSE))</f>
        <v>#VALUE!</v>
      </c>
      <c r="X44" s="693"/>
      <c r="Y44" s="693" t="e" vm="1">
        <f>IF(VLOOKUP($AK$6,'[9]選択肢 '!$A$1:$J$32,Y49,FALSE)=0,"-",VLOOKUP($AK$6,'[9]選択肢 '!$A$1:$J$32,Y49,FALSE))</f>
        <v>#VALUE!</v>
      </c>
      <c r="Z44" s="695"/>
      <c r="AA44" s="692" t="str">
        <f>IF(VLOOKUP($AK$6,'[9]選択肢 '!$A$1:$J$32,AA49,FALSE)=0,"-",VLOOKUP($AK$6,'[9]選択肢 '!$A$1:$J$32,AA49,FALSE))</f>
        <v>看護職員</v>
      </c>
      <c r="AB44" s="693"/>
      <c r="AC44" s="693" t="e" vm="1">
        <f>IF(VLOOKUP($AK$6,'[9]選択肢 '!$A$1:$J$32,AC49,FALSE)=0,"-",VLOOKUP($AK$6,'[9]選択肢 '!$A$1:$J$32,AC49,FALSE))</f>
        <v>#VALUE!</v>
      </c>
      <c r="AD44" s="693"/>
      <c r="AE44" s="693" t="e" vm="1">
        <f>IF(VLOOKUP($AK$6,'[9]選択肢 '!$A$1:$J$32,AE49,FALSE)=0,"-",VLOOKUP($AK$6,'[9]選択肢 '!$A$1:$J$32,AE49,FALSE))</f>
        <v>#VALUE!</v>
      </c>
      <c r="AF44" s="695"/>
      <c r="AG44" s="694" t="str">
        <f>IF(VLOOKUP($AK$6,'[9]選択肢 '!$A$1:$K$32,AG49,FALSE)=0,"-",VLOOKUP($AK$6,'[9]選択肢 '!$A$1:$K$32,AG49,FALSE))</f>
        <v>その他職員</v>
      </c>
      <c r="AH44" s="694"/>
      <c r="AI44" s="694"/>
      <c r="AJ44" s="694"/>
      <c r="AK44" s="694"/>
      <c r="AL44" s="692" t="str">
        <f>IF(VLOOKUP($AK$6,'[9]選択肢 '!$A$1:$K$32,AL49,FALSE)=0,"-",VLOOKUP($AK$6,'[9]選択肢 '!$A$1:$K$32,AL49,FALSE))</f>
        <v>-</v>
      </c>
      <c r="AM44" s="695"/>
      <c r="AN44" s="147"/>
    </row>
    <row r="45" spans="1:40" ht="18" customHeight="1">
      <c r="A45" s="147"/>
      <c r="B45" s="159"/>
      <c r="C45" s="179" t="s">
        <v>304</v>
      </c>
      <c r="D45" s="179" t="s">
        <v>305</v>
      </c>
      <c r="E45" s="180" t="s">
        <v>304</v>
      </c>
      <c r="F45" s="699" t="s">
        <v>305</v>
      </c>
      <c r="G45" s="699"/>
      <c r="H45" s="699"/>
      <c r="I45" s="696" t="s">
        <v>304</v>
      </c>
      <c r="J45" s="697"/>
      <c r="K45" s="698"/>
      <c r="L45" s="696" t="s">
        <v>305</v>
      </c>
      <c r="M45" s="697"/>
      <c r="N45" s="698"/>
      <c r="O45" s="696" t="s">
        <v>304</v>
      </c>
      <c r="P45" s="697"/>
      <c r="Q45" s="698"/>
      <c r="R45" s="696" t="s">
        <v>305</v>
      </c>
      <c r="S45" s="697"/>
      <c r="T45" s="698"/>
      <c r="U45" s="696" t="s">
        <v>304</v>
      </c>
      <c r="V45" s="697"/>
      <c r="W45" s="698"/>
      <c r="X45" s="696" t="s">
        <v>305</v>
      </c>
      <c r="Y45" s="697"/>
      <c r="Z45" s="698"/>
      <c r="AA45" s="696" t="s">
        <v>304</v>
      </c>
      <c r="AB45" s="697"/>
      <c r="AC45" s="698"/>
      <c r="AD45" s="696" t="s">
        <v>305</v>
      </c>
      <c r="AE45" s="697"/>
      <c r="AF45" s="698"/>
      <c r="AG45" s="696" t="s">
        <v>304</v>
      </c>
      <c r="AH45" s="697"/>
      <c r="AI45" s="698"/>
      <c r="AJ45" s="696" t="s">
        <v>305</v>
      </c>
      <c r="AK45" s="698"/>
      <c r="AL45" s="180" t="s">
        <v>116</v>
      </c>
      <c r="AM45" s="180" t="s">
        <v>117</v>
      </c>
      <c r="AN45" s="147"/>
    </row>
    <row r="46" spans="1:40" ht="18" customHeight="1">
      <c r="A46" s="147"/>
      <c r="B46" s="161" t="s">
        <v>306</v>
      </c>
      <c r="C46" s="180">
        <f>COUNTIFS($B$17:$B$36,C$44,$C$17:$C$36,"A",$E$17:$E$36,"*")</f>
        <v>0</v>
      </c>
      <c r="D46" s="180">
        <f>COUNTIFS($B$17:$B$36,C$44,$C$17:$C$36,"B",$E$17:$E$36,"*")</f>
        <v>0</v>
      </c>
      <c r="E46" s="180">
        <f>COUNTIFS($B$17:$B$36,E$44,$C$17:$C$36,"A",$E$17:$E$36,"*")</f>
        <v>0</v>
      </c>
      <c r="F46" s="696">
        <f>COUNTIFS($B$17:$B$36,E$44,$C$17:$C$36,"B",$E$17:$E$36,"*")</f>
        <v>0</v>
      </c>
      <c r="G46" s="697"/>
      <c r="H46" s="698"/>
      <c r="I46" s="696">
        <f>COUNTIFS($B$17:$B$36,I$44,$C$17:$C$36,"A",$E$17:$E$36,"*")</f>
        <v>0</v>
      </c>
      <c r="J46" s="697"/>
      <c r="K46" s="698"/>
      <c r="L46" s="696">
        <f>COUNTIFS($B$17:$B$36,I$44,$C$17:$C$36,"B",$E$17:$E$36,"*")</f>
        <v>0</v>
      </c>
      <c r="M46" s="697"/>
      <c r="N46" s="698"/>
      <c r="O46" s="696">
        <f>COUNTIFS($B$17:$B$36,O$44,$C$17:$C$36,"A",$E$17:$E$36,"*")</f>
        <v>0</v>
      </c>
      <c r="P46" s="697"/>
      <c r="Q46" s="698"/>
      <c r="R46" s="696">
        <f>COUNTIFS($B$17:$B$36,O$44,$C$17:$C$36,"B",$E$17:$E$36,"*")</f>
        <v>0</v>
      </c>
      <c r="S46" s="697"/>
      <c r="T46" s="698"/>
      <c r="U46" s="696">
        <f>COUNTIFS($B$17:$B$36,U$44,$C$17:$C$36,"A",$E$17:$E$36,"*")</f>
        <v>0</v>
      </c>
      <c r="V46" s="697"/>
      <c r="W46" s="698"/>
      <c r="X46" s="696">
        <f>COUNTIFS($B$17:$B$36,U$44,$C$17:$C$36,"B",$E$17:$E$36,"*")</f>
        <v>0</v>
      </c>
      <c r="Y46" s="697"/>
      <c r="Z46" s="698"/>
      <c r="AA46" s="696">
        <f>COUNTIFS($B$17:$B$36,AA$44,$C$17:$C$36,"A",$E$17:$E$36,"*")</f>
        <v>0</v>
      </c>
      <c r="AB46" s="697"/>
      <c r="AC46" s="698"/>
      <c r="AD46" s="696">
        <f>COUNTIFS($B$17:$B$36,AA$44,$C$17:$C$36,"B",$E$17:$E$36,"*")</f>
        <v>0</v>
      </c>
      <c r="AE46" s="697"/>
      <c r="AF46" s="698"/>
      <c r="AG46" s="696">
        <f>COUNTIFS($B$17:$B$36,AG$44,$C$17:$C$36,"A",$E$17:$E$36,"*")</f>
        <v>0</v>
      </c>
      <c r="AH46" s="697"/>
      <c r="AI46" s="698"/>
      <c r="AJ46" s="696">
        <f>COUNTIFS($B$17:$B$36,AG$44,$C$17:$C$36,"B",$E$17:$E$36,"*")</f>
        <v>0</v>
      </c>
      <c r="AK46" s="698"/>
      <c r="AL46" s="180">
        <f>COUNTIFS($B$17:$B$36,AL$44,$C$17:$C$36,"A",$E$17:$E$36,"*")</f>
        <v>0</v>
      </c>
      <c r="AM46" s="180">
        <f>COUNTIFS($B$17:$B$36,AL$44,$C$17:$C$36,"B",$E$17:$E$36,"*")</f>
        <v>0</v>
      </c>
      <c r="AN46" s="147"/>
    </row>
    <row r="47" spans="1:40" ht="18" customHeight="1">
      <c r="A47" s="147"/>
      <c r="B47" s="162" t="s">
        <v>307</v>
      </c>
      <c r="C47" s="180">
        <f>COUNTIFS($B$17:$B$36,C$44,$C$17:$C$36,"C",$E$17:$E$36,"*")</f>
        <v>0</v>
      </c>
      <c r="D47" s="180">
        <f>COUNTIFS($B$17:$B$36,C$44,$C$17:$C$36,"D",$E$17:$E$36,"*")</f>
        <v>0</v>
      </c>
      <c r="E47" s="180">
        <f>COUNTIFS($B$17:$B$36,E$44,$C$17:$C$36,"C",$E$17:$E$36,"*")</f>
        <v>0</v>
      </c>
      <c r="F47" s="696">
        <f>COUNTIFS($B$17:$B$36,E$44,$C$17:$C$36,"D",$E$17:$E$36,"*")</f>
        <v>0</v>
      </c>
      <c r="G47" s="697"/>
      <c r="H47" s="698"/>
      <c r="I47" s="696">
        <f>COUNTIFS($B$17:$B$36,I$44,$C$17:$C$36,"C",$E$17:$E$36,"*")</f>
        <v>0</v>
      </c>
      <c r="J47" s="697"/>
      <c r="K47" s="698"/>
      <c r="L47" s="696">
        <f>COUNTIFS($B$17:$B$36,I$44,$C$17:$C$36,"D",$E$17:$E$36,"*")</f>
        <v>0</v>
      </c>
      <c r="M47" s="697"/>
      <c r="N47" s="698"/>
      <c r="O47" s="696">
        <f>COUNTIFS($B$17:$B$36,O$44,$C$17:$C$36,"C",$E$17:$E$36,"*")</f>
        <v>0</v>
      </c>
      <c r="P47" s="697"/>
      <c r="Q47" s="698"/>
      <c r="R47" s="696">
        <f>COUNTIFS($B$17:$B$36,O$44,$C$17:$C$36,"D",$E$17:$E$36,"*")</f>
        <v>0</v>
      </c>
      <c r="S47" s="697"/>
      <c r="T47" s="698"/>
      <c r="U47" s="696">
        <f>COUNTIFS($B$17:$B$36,U$44,$C$17:$C$36,"C",$E$17:$E$36,"*")</f>
        <v>0</v>
      </c>
      <c r="V47" s="697"/>
      <c r="W47" s="698"/>
      <c r="X47" s="696">
        <f>COUNTIFS($B$17:$B$36,U$44,$C$17:$C$36,"D",$E$17:$E$36,"*")</f>
        <v>0</v>
      </c>
      <c r="Y47" s="697"/>
      <c r="Z47" s="698"/>
      <c r="AA47" s="696">
        <f>COUNTIFS($B$17:$B$36,AA$44,$C$17:$C$36,"C",$E$17:$E$36,"*")</f>
        <v>0</v>
      </c>
      <c r="AB47" s="697"/>
      <c r="AC47" s="698"/>
      <c r="AD47" s="696">
        <f>COUNTIFS($B$17:$B$36,AA$44,$C$17:$C$36,"D",$E$17:$E$36,"*")</f>
        <v>0</v>
      </c>
      <c r="AE47" s="697"/>
      <c r="AF47" s="698"/>
      <c r="AG47" s="696">
        <f>COUNTIFS($B$17:$B$36,AG$44,$C$17:$C$36,"C",$E$17:$E$36,"*")</f>
        <v>0</v>
      </c>
      <c r="AH47" s="697"/>
      <c r="AI47" s="698"/>
      <c r="AJ47" s="696">
        <f>COUNTIFS($B$17:$B$36,AG$44,$C$17:$C$36,"D",$E$17:$E$36,"*")</f>
        <v>0</v>
      </c>
      <c r="AK47" s="698"/>
      <c r="AL47" s="180">
        <f>COUNTIFS($B$17:$B$36,AL$44,$C$17:$C$36,"C",$E$17:$E$36,"*")</f>
        <v>0</v>
      </c>
      <c r="AM47" s="180">
        <f>COUNTIFS($B$17:$B$36,AL$44,$C$17:$C$36,"D",$E$17:$E$36,"*")</f>
        <v>0</v>
      </c>
      <c r="AN47" s="147"/>
    </row>
    <row r="48" spans="1:40" ht="24.95" customHeight="1">
      <c r="A48" s="147"/>
      <c r="B48" s="162" t="s">
        <v>308</v>
      </c>
      <c r="C48" s="692" t="e">
        <f>IF($AK$8="４週",SUMIFS($AK$17:$AK$36,$B$17:$B$36,C44)/4/$AH$11,IF($AK$8="歴月",SUMIFS($AK$17:$AK$36,$B$17:$B$36,C44)/$AL$11,"記載する期間を選択してください"))</f>
        <v>#DIV/0!</v>
      </c>
      <c r="D48" s="695"/>
      <c r="E48" s="692" t="e">
        <f>IF($AK$8="４週",SUMIFS($AK$17:$AK$36,$B$17:$B$36,E44)/4/$AH$11,IF($AK$8="歴月",SUMIFS($AK$17:$AK$36,$B$17:$B$36,E44)/$AL$11,"記載する期間を選択してください"))</f>
        <v>#DIV/0!</v>
      </c>
      <c r="F48" s="693"/>
      <c r="G48" s="693"/>
      <c r="H48" s="695"/>
      <c r="I48" s="692" t="e">
        <f>IF($AK$8="４週",SUMIFS($AK$17:$AK$36,$B$17:$B$36,I44)/4/$AH$11,IF($AK$8="歴月",SUMIFS($AK$17:$AK$36,$B$17:$B$36,I44)/$AL$11,"記載する期間を選択してください"))</f>
        <v>#DIV/0!</v>
      </c>
      <c r="J48" s="693"/>
      <c r="K48" s="693"/>
      <c r="L48" s="693"/>
      <c r="M48" s="693"/>
      <c r="N48" s="695"/>
      <c r="O48" s="692" t="e">
        <f>IF($AK$8="４週",SUMIFS($AK$17:$AK$36,$B$17:$B$36,O44)/4/$AH$11,IF($AK$8="歴月",SUMIFS($AK$17:$AK$36,$B$17:$B$36,O44)/$AL$11,"記載する期間を選択してください"))</f>
        <v>#DIV/0!</v>
      </c>
      <c r="P48" s="693"/>
      <c r="Q48" s="693"/>
      <c r="R48" s="693"/>
      <c r="S48" s="693"/>
      <c r="T48" s="695"/>
      <c r="U48" s="692" t="e">
        <f>IF($AK$8="４週",SUMIFS($AK$17:$AK$36,$B$17:$B$36,U44)/4/$AH$11,IF($AK$8="歴月",SUMIFS($AK$17:$AK$36,$B$17:$B$36,U44)/$AL$11,"記載する期間を選択してください"))</f>
        <v>#DIV/0!</v>
      </c>
      <c r="V48" s="693"/>
      <c r="W48" s="693"/>
      <c r="X48" s="693"/>
      <c r="Y48" s="693"/>
      <c r="Z48" s="695"/>
      <c r="AA48" s="692" t="e">
        <f>IF($AK$8="４週",SUMIFS($AK$17:$AK$36,$B$17:$B$36,AA44)/4/$AH$11,IF($AK$8="歴月",SUMIFS($AK$17:$AK$36,$B$17:$B$36,AA44)/$AL$11,"記載する期間を選択してください"))</f>
        <v>#DIV/0!</v>
      </c>
      <c r="AB48" s="693"/>
      <c r="AC48" s="693"/>
      <c r="AD48" s="693"/>
      <c r="AE48" s="693"/>
      <c r="AF48" s="695"/>
      <c r="AG48" s="692" t="e">
        <f>IF($AK$8="４週",SUMIFS($AK$17:$AK$36,$B$17:$B$36,AG44)/4/$AH$11,IF($AK$8="歴月",SUMIFS($AK$17:$AK$36,$B$17:$B$36,AG44)/$AL$11,"記載する期間を選択してください"))</f>
        <v>#DIV/0!</v>
      </c>
      <c r="AH48" s="693"/>
      <c r="AI48" s="693"/>
      <c r="AJ48" s="693"/>
      <c r="AK48" s="695"/>
      <c r="AL48" s="692" t="e">
        <f>IF($AK$8="４週",SUMIFS($AK$17:$AK$36,$B$17:$B$36,AL44)/4/$AH$11,IF($AK$8="歴月",SUMIFS($AK$17:$AK$36,$B$17:$B$36,AL44)/$AL$11,"記載する期間を選択してください"))</f>
        <v>#DIV/0!</v>
      </c>
      <c r="AM48" s="695"/>
      <c r="AN48" s="147"/>
    </row>
    <row r="49" spans="1:40" ht="5.0999999999999996" customHeight="1">
      <c r="A49" s="147"/>
      <c r="B49" s="150"/>
      <c r="C49" s="181">
        <v>2</v>
      </c>
      <c r="D49" s="181"/>
      <c r="E49" s="181">
        <v>3</v>
      </c>
      <c r="F49" s="181"/>
      <c r="G49" s="181"/>
      <c r="H49" s="181"/>
      <c r="I49" s="181">
        <v>4</v>
      </c>
      <c r="J49" s="181"/>
      <c r="K49" s="181"/>
      <c r="L49" s="181"/>
      <c r="M49" s="181"/>
      <c r="N49" s="181"/>
      <c r="O49" s="181">
        <v>5</v>
      </c>
      <c r="P49" s="181"/>
      <c r="Q49" s="181"/>
      <c r="R49" s="181"/>
      <c r="S49" s="181"/>
      <c r="T49" s="181"/>
      <c r="U49" s="181">
        <v>6</v>
      </c>
      <c r="V49" s="181"/>
      <c r="W49" s="181"/>
      <c r="X49" s="181"/>
      <c r="Y49" s="181"/>
      <c r="Z49" s="181"/>
      <c r="AA49" s="181">
        <v>7</v>
      </c>
      <c r="AB49" s="181"/>
      <c r="AC49" s="181"/>
      <c r="AD49" s="181"/>
      <c r="AE49" s="181"/>
      <c r="AF49" s="181"/>
      <c r="AG49" s="181">
        <v>8</v>
      </c>
      <c r="AH49" s="181"/>
      <c r="AI49" s="181"/>
      <c r="AJ49" s="181"/>
      <c r="AK49" s="181"/>
      <c r="AL49" s="181">
        <v>9</v>
      </c>
      <c r="AM49" s="182"/>
      <c r="AN49" s="147"/>
    </row>
    <row r="50" spans="1:40" ht="15" customHeight="1">
      <c r="A50" s="175" t="s">
        <v>309</v>
      </c>
      <c r="B50" s="183"/>
      <c r="C50" s="184"/>
      <c r="D50" s="184"/>
      <c r="E50" s="184"/>
      <c r="F50" s="185"/>
      <c r="G50" s="184"/>
      <c r="H50" s="181"/>
      <c r="I50" s="181"/>
      <c r="J50" s="181"/>
      <c r="K50" s="181"/>
      <c r="L50" s="181"/>
      <c r="M50" s="181"/>
      <c r="N50" s="181"/>
      <c r="O50" s="181"/>
      <c r="P50" s="181"/>
      <c r="Q50" s="181"/>
      <c r="R50" s="181">
        <v>6</v>
      </c>
      <c r="S50" s="181"/>
      <c r="T50" s="181"/>
      <c r="U50" s="181"/>
      <c r="V50" s="181"/>
      <c r="W50" s="181"/>
      <c r="X50" s="181">
        <v>7</v>
      </c>
      <c r="Y50" s="181"/>
      <c r="Z50" s="181"/>
      <c r="AA50" s="181"/>
      <c r="AB50" s="181"/>
      <c r="AC50" s="181"/>
      <c r="AD50" s="181">
        <v>8</v>
      </c>
      <c r="AE50" s="181"/>
      <c r="AF50" s="181"/>
      <c r="AG50" s="186"/>
      <c r="AH50" s="186"/>
      <c r="AI50" s="186"/>
      <c r="AJ50" s="186">
        <v>9</v>
      </c>
      <c r="AK50" s="187"/>
      <c r="AL50" s="187"/>
      <c r="AM50" s="147"/>
    </row>
    <row r="51" spans="1:40" s="175" customFormat="1" ht="15" customHeight="1">
      <c r="A51" s="175" t="s">
        <v>310</v>
      </c>
      <c r="B51" s="176"/>
      <c r="C51" s="176"/>
      <c r="D51" s="176"/>
      <c r="E51" s="176"/>
      <c r="F51" s="176"/>
      <c r="G51" s="176"/>
      <c r="H51" s="146"/>
      <c r="I51" s="146"/>
      <c r="J51" s="146"/>
      <c r="K51" s="146"/>
      <c r="L51" s="146"/>
      <c r="M51" s="146"/>
      <c r="N51" s="146"/>
      <c r="O51" s="146"/>
      <c r="P51" s="146"/>
      <c r="Q51" s="146"/>
      <c r="R51" s="146"/>
      <c r="S51" s="146"/>
      <c r="T51" s="146"/>
      <c r="U51" s="146"/>
      <c r="V51" s="146"/>
      <c r="W51" s="146"/>
      <c r="X51" s="146"/>
      <c r="Y51" s="146"/>
      <c r="Z51" s="146"/>
      <c r="AA51" s="146"/>
      <c r="AB51" s="146"/>
      <c r="AC51" s="146"/>
      <c r="AD51" s="146"/>
      <c r="AE51" s="146"/>
      <c r="AF51" s="146"/>
      <c r="AG51" s="146"/>
      <c r="AH51" s="146"/>
      <c r="AI51" s="146"/>
      <c r="AJ51" s="146"/>
      <c r="AK51" s="146"/>
      <c r="AL51" s="146"/>
      <c r="AM51" s="146"/>
    </row>
    <row r="52" spans="1:40" s="175" customFormat="1" ht="15" customHeight="1">
      <c r="A52" s="175" t="s">
        <v>311</v>
      </c>
      <c r="B52" s="176"/>
      <c r="C52" s="176"/>
      <c r="D52" s="176"/>
      <c r="E52" s="176"/>
      <c r="F52" s="176"/>
      <c r="G52" s="176"/>
      <c r="H52" s="146"/>
      <c r="I52" s="146"/>
      <c r="J52" s="146"/>
      <c r="K52" s="146"/>
      <c r="L52" s="146"/>
      <c r="M52" s="146"/>
      <c r="N52" s="146"/>
      <c r="O52" s="146"/>
      <c r="P52" s="146"/>
      <c r="Q52" s="146"/>
      <c r="R52" s="146"/>
      <c r="S52" s="146"/>
      <c r="T52" s="146"/>
      <c r="U52" s="146"/>
      <c r="V52" s="146"/>
      <c r="W52" s="146"/>
      <c r="X52" s="146"/>
      <c r="Y52" s="146"/>
      <c r="Z52" s="146"/>
      <c r="AA52" s="146"/>
      <c r="AB52" s="146"/>
      <c r="AC52" s="146"/>
      <c r="AD52" s="146"/>
      <c r="AE52" s="146"/>
      <c r="AF52" s="146"/>
      <c r="AG52" s="146"/>
      <c r="AH52" s="146"/>
      <c r="AI52" s="146"/>
      <c r="AJ52" s="146"/>
      <c r="AK52" s="146"/>
      <c r="AL52" s="146"/>
      <c r="AM52" s="146"/>
    </row>
    <row r="53" spans="1:40" s="175" customFormat="1" ht="15" customHeight="1">
      <c r="A53" s="176" t="s">
        <v>312</v>
      </c>
      <c r="C53" s="176"/>
      <c r="D53" s="176"/>
      <c r="E53" s="176"/>
      <c r="F53" s="176"/>
      <c r="G53" s="176"/>
      <c r="H53" s="146"/>
      <c r="I53" s="146"/>
      <c r="J53" s="146"/>
      <c r="K53" s="146"/>
      <c r="L53" s="146"/>
      <c r="M53" s="146"/>
      <c r="N53" s="146"/>
      <c r="O53" s="146"/>
      <c r="P53" s="146"/>
      <c r="Q53" s="146"/>
      <c r="R53" s="146"/>
      <c r="S53" s="146"/>
      <c r="T53" s="146"/>
      <c r="U53" s="146"/>
      <c r="V53" s="146"/>
      <c r="W53" s="146"/>
      <c r="X53" s="146"/>
      <c r="Y53" s="146"/>
      <c r="Z53" s="146"/>
      <c r="AA53" s="146"/>
      <c r="AB53" s="146"/>
      <c r="AC53" s="146"/>
      <c r="AD53" s="146"/>
      <c r="AE53" s="146"/>
      <c r="AF53" s="146"/>
      <c r="AG53" s="146"/>
      <c r="AH53" s="146"/>
      <c r="AI53" s="146"/>
      <c r="AJ53" s="146"/>
      <c r="AK53" s="146"/>
      <c r="AL53" s="146"/>
      <c r="AM53" s="146"/>
    </row>
    <row r="54" spans="1:40" s="175" customFormat="1" ht="15" customHeight="1">
      <c r="A54" s="175" t="s">
        <v>313</v>
      </c>
      <c r="B54" s="176"/>
      <c r="C54" s="176"/>
      <c r="D54" s="176"/>
      <c r="E54" s="176"/>
      <c r="F54" s="176"/>
      <c r="G54" s="176"/>
      <c r="H54" s="146"/>
      <c r="I54" s="146"/>
      <c r="J54" s="146"/>
      <c r="K54" s="146"/>
      <c r="L54" s="146"/>
      <c r="M54" s="146"/>
      <c r="N54" s="146"/>
      <c r="O54" s="146"/>
      <c r="P54" s="146"/>
      <c r="Q54" s="146"/>
      <c r="R54" s="146"/>
      <c r="S54" s="146"/>
      <c r="T54" s="146"/>
      <c r="U54" s="146"/>
      <c r="V54" s="146"/>
      <c r="W54" s="146"/>
      <c r="X54" s="146"/>
      <c r="Y54" s="146"/>
      <c r="Z54" s="146"/>
      <c r="AA54" s="146"/>
      <c r="AB54" s="146"/>
      <c r="AC54" s="146"/>
      <c r="AD54" s="146"/>
      <c r="AE54" s="146"/>
      <c r="AF54" s="146"/>
      <c r="AG54" s="146"/>
      <c r="AH54" s="146"/>
      <c r="AI54" s="146"/>
      <c r="AJ54" s="146"/>
      <c r="AK54" s="146"/>
      <c r="AL54" s="146"/>
      <c r="AM54" s="146"/>
    </row>
    <row r="55" spans="1:40" s="175" customFormat="1" ht="15" customHeight="1">
      <c r="A55" s="175" t="s">
        <v>314</v>
      </c>
      <c r="B55" s="176"/>
      <c r="C55" s="176"/>
      <c r="D55" s="176"/>
      <c r="E55" s="176"/>
      <c r="F55" s="176"/>
      <c r="G55" s="176"/>
      <c r="H55" s="146"/>
      <c r="I55" s="146"/>
      <c r="J55" s="146"/>
      <c r="K55" s="146"/>
      <c r="L55" s="146"/>
      <c r="M55" s="146"/>
      <c r="N55" s="146"/>
      <c r="O55" s="146"/>
      <c r="P55" s="146"/>
      <c r="Q55" s="146"/>
      <c r="R55" s="146"/>
      <c r="S55" s="146"/>
      <c r="T55" s="146"/>
      <c r="U55" s="146"/>
      <c r="V55" s="146"/>
      <c r="W55" s="146"/>
      <c r="X55" s="146"/>
      <c r="Y55" s="146"/>
      <c r="Z55" s="146"/>
      <c r="AA55" s="146"/>
      <c r="AB55" s="146"/>
      <c r="AC55" s="146"/>
      <c r="AD55" s="146"/>
      <c r="AE55" s="146"/>
      <c r="AF55" s="146"/>
      <c r="AG55" s="146"/>
      <c r="AH55" s="146"/>
      <c r="AI55" s="146"/>
      <c r="AJ55" s="146"/>
      <c r="AK55" s="146"/>
      <c r="AL55" s="146"/>
      <c r="AM55" s="146"/>
    </row>
    <row r="56" spans="1:40" ht="15" customHeight="1">
      <c r="A56" s="175" t="s">
        <v>315</v>
      </c>
      <c r="B56" s="188"/>
      <c r="C56" s="175"/>
      <c r="D56" s="175"/>
      <c r="E56" s="175"/>
      <c r="F56" s="175"/>
      <c r="G56" s="175"/>
    </row>
    <row r="57" spans="1:40" ht="15" customHeight="1">
      <c r="A57" s="175" t="s">
        <v>316</v>
      </c>
      <c r="B57" s="188"/>
      <c r="C57" s="175"/>
      <c r="D57" s="175"/>
      <c r="E57" s="175"/>
      <c r="F57" s="175"/>
      <c r="G57" s="175"/>
    </row>
    <row r="58" spans="1:40" ht="15" customHeight="1">
      <c r="A58" s="175"/>
      <c r="B58" s="161" t="s">
        <v>317</v>
      </c>
      <c r="C58" s="674" t="s">
        <v>318</v>
      </c>
      <c r="D58" s="674"/>
      <c r="E58" s="674"/>
      <c r="F58" s="175"/>
      <c r="G58" s="175"/>
    </row>
    <row r="59" spans="1:40" ht="15" customHeight="1">
      <c r="A59" s="175"/>
      <c r="B59" s="189" t="s">
        <v>297</v>
      </c>
      <c r="C59" s="700" t="s">
        <v>319</v>
      </c>
      <c r="D59" s="700"/>
      <c r="E59" s="700"/>
      <c r="F59" s="175"/>
      <c r="G59" s="175"/>
    </row>
    <row r="60" spans="1:40" ht="15" customHeight="1">
      <c r="A60" s="175"/>
      <c r="B60" s="189" t="s">
        <v>298</v>
      </c>
      <c r="C60" s="700" t="s">
        <v>320</v>
      </c>
      <c r="D60" s="700"/>
      <c r="E60" s="700"/>
      <c r="F60" s="175"/>
      <c r="G60" s="175"/>
    </row>
    <row r="61" spans="1:40" ht="15" customHeight="1">
      <c r="A61" s="175"/>
      <c r="B61" s="189" t="s">
        <v>299</v>
      </c>
      <c r="C61" s="700" t="s">
        <v>321</v>
      </c>
      <c r="D61" s="700"/>
      <c r="E61" s="700"/>
      <c r="F61" s="175"/>
      <c r="G61" s="175"/>
    </row>
    <row r="62" spans="1:40" ht="15" customHeight="1">
      <c r="A62" s="175"/>
      <c r="B62" s="189" t="s">
        <v>300</v>
      </c>
      <c r="C62" s="700" t="s">
        <v>322</v>
      </c>
      <c r="D62" s="700"/>
      <c r="E62" s="700"/>
      <c r="F62" s="175"/>
      <c r="G62" s="175"/>
    </row>
    <row r="63" spans="1:40" ht="15" customHeight="1">
      <c r="A63" s="175"/>
      <c r="B63" s="175" t="s">
        <v>323</v>
      </c>
      <c r="C63" s="175"/>
      <c r="D63" s="175"/>
      <c r="E63" s="175"/>
      <c r="F63" s="175"/>
      <c r="G63" s="175"/>
    </row>
    <row r="64" spans="1:40" ht="15" customHeight="1">
      <c r="A64" s="175"/>
      <c r="B64" s="175" t="s">
        <v>324</v>
      </c>
      <c r="C64" s="175"/>
      <c r="D64" s="175"/>
      <c r="E64" s="175"/>
      <c r="F64" s="175"/>
      <c r="G64" s="175"/>
    </row>
    <row r="65" spans="1:7" ht="15" customHeight="1">
      <c r="A65" s="175"/>
      <c r="B65" s="175" t="s">
        <v>325</v>
      </c>
      <c r="C65" s="175"/>
      <c r="D65" s="175"/>
      <c r="E65" s="175"/>
      <c r="F65" s="175"/>
      <c r="G65" s="175"/>
    </row>
    <row r="66" spans="1:7" ht="15" customHeight="1">
      <c r="A66" s="175" t="s">
        <v>326</v>
      </c>
      <c r="B66" s="188"/>
      <c r="C66" s="175"/>
      <c r="D66" s="175"/>
      <c r="E66" s="175"/>
      <c r="F66" s="175"/>
      <c r="G66" s="175"/>
    </row>
    <row r="67" spans="1:7" ht="15" customHeight="1">
      <c r="A67" s="175" t="s">
        <v>327</v>
      </c>
      <c r="B67" s="188"/>
      <c r="C67" s="175"/>
      <c r="D67" s="175"/>
      <c r="E67" s="175"/>
      <c r="F67" s="175"/>
      <c r="G67" s="175"/>
    </row>
    <row r="68" spans="1:7" ht="15" customHeight="1">
      <c r="A68" s="175" t="s">
        <v>328</v>
      </c>
      <c r="B68" s="188"/>
      <c r="C68" s="175"/>
      <c r="D68" s="175"/>
      <c r="E68" s="175"/>
      <c r="F68" s="175"/>
      <c r="G68" s="175"/>
    </row>
    <row r="69" spans="1:7" ht="15" customHeight="1">
      <c r="A69" s="175" t="s">
        <v>329</v>
      </c>
      <c r="B69" s="188"/>
      <c r="C69" s="175"/>
      <c r="D69" s="175"/>
      <c r="E69" s="175"/>
      <c r="F69" s="175"/>
      <c r="G69" s="175"/>
    </row>
    <row r="70" spans="1:7" ht="15" customHeight="1">
      <c r="A70" s="175" t="s">
        <v>330</v>
      </c>
      <c r="B70" s="188"/>
      <c r="C70" s="175"/>
      <c r="D70" s="175"/>
      <c r="E70" s="175"/>
      <c r="F70" s="175"/>
      <c r="G70" s="175"/>
    </row>
    <row r="71" spans="1:7" ht="15" customHeight="1">
      <c r="A71" s="175" t="s">
        <v>331</v>
      </c>
      <c r="B71" s="188"/>
      <c r="C71" s="175"/>
      <c r="D71" s="175"/>
      <c r="E71" s="175"/>
      <c r="F71" s="175"/>
      <c r="G71" s="175"/>
    </row>
    <row r="72" spans="1:7" ht="15" customHeight="1">
      <c r="A72" s="175" t="s">
        <v>332</v>
      </c>
      <c r="B72" s="188"/>
      <c r="C72" s="175"/>
      <c r="D72" s="175"/>
      <c r="E72" s="175"/>
      <c r="F72" s="175"/>
      <c r="G72" s="175"/>
    </row>
    <row r="73" spans="1:7" ht="15" customHeight="1">
      <c r="A73" s="175" t="s">
        <v>333</v>
      </c>
      <c r="B73" s="188"/>
      <c r="C73" s="175"/>
      <c r="D73" s="175"/>
      <c r="E73" s="175"/>
      <c r="F73" s="175"/>
      <c r="G73" s="175"/>
    </row>
    <row r="74" spans="1:7" ht="15" customHeight="1">
      <c r="A74" s="175" t="s">
        <v>334</v>
      </c>
      <c r="B74" s="188"/>
      <c r="C74" s="175"/>
      <c r="D74" s="175"/>
      <c r="E74" s="175"/>
      <c r="F74" s="175"/>
      <c r="G74" s="175"/>
    </row>
    <row r="75" spans="1:7" ht="15" customHeight="1">
      <c r="A75" s="175" t="s">
        <v>335</v>
      </c>
      <c r="B75" s="188"/>
      <c r="C75" s="175"/>
      <c r="D75" s="175"/>
      <c r="E75" s="175"/>
      <c r="F75" s="175"/>
      <c r="G75" s="175"/>
    </row>
    <row r="76" spans="1:7" ht="15" customHeight="1">
      <c r="A76" s="175" t="s">
        <v>336</v>
      </c>
      <c r="B76" s="188"/>
      <c r="C76" s="175"/>
      <c r="D76" s="175"/>
      <c r="E76" s="175"/>
      <c r="F76" s="175"/>
      <c r="G76" s="175"/>
    </row>
    <row r="77" spans="1:7" ht="15" customHeight="1">
      <c r="A77" s="175" t="s">
        <v>337</v>
      </c>
      <c r="B77" s="188"/>
      <c r="C77" s="175"/>
      <c r="D77" s="175"/>
      <c r="E77" s="175"/>
      <c r="F77" s="175"/>
      <c r="G77" s="175"/>
    </row>
    <row r="78" spans="1:7" ht="15" customHeight="1">
      <c r="A78" s="175" t="s">
        <v>338</v>
      </c>
      <c r="B78" s="188"/>
      <c r="C78" s="175"/>
      <c r="D78" s="175"/>
      <c r="E78" s="175"/>
      <c r="F78" s="175"/>
      <c r="G78" s="175"/>
    </row>
  </sheetData>
  <mergeCells count="101">
    <mergeCell ref="C62:E62"/>
    <mergeCell ref="AG48:AK48"/>
    <mergeCell ref="AL48:AM48"/>
    <mergeCell ref="C58:E58"/>
    <mergeCell ref="C59:E59"/>
    <mergeCell ref="C60:E60"/>
    <mergeCell ref="C61:E61"/>
    <mergeCell ref="C48:D48"/>
    <mergeCell ref="E48:H48"/>
    <mergeCell ref="I48:N48"/>
    <mergeCell ref="O48:T48"/>
    <mergeCell ref="U48:Z48"/>
    <mergeCell ref="AA48:AF48"/>
    <mergeCell ref="U45:W45"/>
    <mergeCell ref="X45:Z45"/>
    <mergeCell ref="AA47:AC47"/>
    <mergeCell ref="AD47:AF47"/>
    <mergeCell ref="AG47:AI47"/>
    <mergeCell ref="AJ47:AK47"/>
    <mergeCell ref="X46:Z46"/>
    <mergeCell ref="AA46:AC46"/>
    <mergeCell ref="AD46:AF46"/>
    <mergeCell ref="AG46:AI46"/>
    <mergeCell ref="AJ46:AK46"/>
    <mergeCell ref="F47:H47"/>
    <mergeCell ref="I47:K47"/>
    <mergeCell ref="L47:N47"/>
    <mergeCell ref="O47:Q47"/>
    <mergeCell ref="R47:T47"/>
    <mergeCell ref="U47:W47"/>
    <mergeCell ref="X47:Z47"/>
    <mergeCell ref="AM35:AN35"/>
    <mergeCell ref="AM36:AN36"/>
    <mergeCell ref="AA45:AC45"/>
    <mergeCell ref="AD45:AF45"/>
    <mergeCell ref="AG45:AI45"/>
    <mergeCell ref="AJ45:AK45"/>
    <mergeCell ref="F46:H46"/>
    <mergeCell ref="I46:K46"/>
    <mergeCell ref="L46:N46"/>
    <mergeCell ref="O46:Q46"/>
    <mergeCell ref="R46:T46"/>
    <mergeCell ref="U46:W46"/>
    <mergeCell ref="F45:H45"/>
    <mergeCell ref="I45:K45"/>
    <mergeCell ref="L45:N45"/>
    <mergeCell ref="O45:Q45"/>
    <mergeCell ref="R45:T45"/>
    <mergeCell ref="A37:E37"/>
    <mergeCell ref="AM37:AN38"/>
    <mergeCell ref="A38:E38"/>
    <mergeCell ref="C44:D44"/>
    <mergeCell ref="E44:H44"/>
    <mergeCell ref="I44:N44"/>
    <mergeCell ref="O44:T44"/>
    <mergeCell ref="U44:Z44"/>
    <mergeCell ref="AA44:AF44"/>
    <mergeCell ref="AG44:AK44"/>
    <mergeCell ref="AL44:AM44"/>
    <mergeCell ref="AM29:AN29"/>
    <mergeCell ref="AM30:AN30"/>
    <mergeCell ref="AM31:AN31"/>
    <mergeCell ref="AM32:AN32"/>
    <mergeCell ref="AM33:AN33"/>
    <mergeCell ref="AM34:AN34"/>
    <mergeCell ref="AM23:AN23"/>
    <mergeCell ref="AM24:AN24"/>
    <mergeCell ref="AM25:AN25"/>
    <mergeCell ref="AM26:AN26"/>
    <mergeCell ref="AM27:AN27"/>
    <mergeCell ref="AM28:AN28"/>
    <mergeCell ref="AM17:AN17"/>
    <mergeCell ref="AM18:AN18"/>
    <mergeCell ref="AM19:AN19"/>
    <mergeCell ref="AM20:AN20"/>
    <mergeCell ref="AM21:AN21"/>
    <mergeCell ref="AM22:AN22"/>
    <mergeCell ref="AK13:AK16"/>
    <mergeCell ref="AL13:AL16"/>
    <mergeCell ref="AM13:AN16"/>
    <mergeCell ref="A13:A16"/>
    <mergeCell ref="B13:B16"/>
    <mergeCell ref="C13:C16"/>
    <mergeCell ref="D13:D16"/>
    <mergeCell ref="E13:E16"/>
    <mergeCell ref="F13:AJ13"/>
    <mergeCell ref="AK6:AN6"/>
    <mergeCell ref="M7:P7"/>
    <mergeCell ref="Q7:R7"/>
    <mergeCell ref="S7:T7"/>
    <mergeCell ref="U7:V7"/>
    <mergeCell ref="AK7:AN7"/>
    <mergeCell ref="F14:L14"/>
    <mergeCell ref="M14:S14"/>
    <mergeCell ref="T14:Z14"/>
    <mergeCell ref="AA14:AG14"/>
    <mergeCell ref="AH14:AJ14"/>
    <mergeCell ref="AK8:AN8"/>
    <mergeCell ref="AK9:AN9"/>
    <mergeCell ref="AK10:AN10"/>
    <mergeCell ref="AH11:AJ11"/>
  </mergeCells>
  <phoneticPr fontId="3"/>
  <dataValidations count="5">
    <dataValidation type="list" allowBlank="1" showInputMessage="1" showErrorMessage="1" sqref="C17:C36" xr:uid="{1D7DD98D-E406-4B47-A665-D20A59DE8313}">
      <formula1>"A,B,C,D"</formula1>
    </dataValidation>
    <dataValidation operator="greaterThanOrEqual" allowBlank="1" showInputMessage="1" showErrorMessage="1" sqref="I42 L42" xr:uid="{CA3163D4-43E0-4355-9504-58F1126719D4}"/>
    <dataValidation type="list" allowBlank="1" showInputMessage="1" showErrorMessage="1" sqref="AK9:AN9" xr:uid="{C322B512-1671-4F7E-A23F-CFBE5DB26B2D}">
      <formula1>"予定,実績"</formula1>
    </dataValidation>
    <dataValidation type="list" allowBlank="1" showInputMessage="1" showErrorMessage="1" sqref="AK8:AN8" xr:uid="{CA95B42D-2D58-457D-B0C6-35410CEFAB64}">
      <formula1>"４週,歴月"</formula1>
    </dataValidation>
    <dataValidation type="list" allowBlank="1" showInputMessage="1" showErrorMessage="1" sqref="B17:B36" xr:uid="{E7A3D652-C699-447B-A6B7-BF10D3D65E0D}">
      <formula1>"管理者,児童発達支援管理責任者,児童指導員,保育士,機能訓練担当職員,看護職員,その他職員"</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15FC0F-302A-4E61-9DC6-AA3FE6C13CEB}">
  <sheetPr codeName="Sheet8"/>
  <dimension ref="A6:AN78"/>
  <sheetViews>
    <sheetView showGridLines="0" view="pageBreakPreview" zoomScaleNormal="100" zoomScaleSheetLayoutView="100" workbookViewId="0">
      <selection activeCell="AI3" sqref="AI3"/>
    </sheetView>
  </sheetViews>
  <sheetFormatPr defaultColWidth="8.25" defaultRowHeight="21" customHeight="1"/>
  <cols>
    <col min="1" max="1" width="2.625" style="150" customWidth="1"/>
    <col min="2" max="2" width="15.25" style="144" customWidth="1"/>
    <col min="3" max="3" width="6.625" style="150" customWidth="1"/>
    <col min="4" max="5" width="7.625" style="150" customWidth="1"/>
    <col min="6" max="36" width="2.625" style="150" customWidth="1"/>
    <col min="37" max="37" width="6.625" style="150" customWidth="1"/>
    <col min="38" max="39" width="7.625" style="150" customWidth="1"/>
    <col min="40" max="40" width="5.625" style="150" customWidth="1"/>
    <col min="41" max="16384" width="8.25" style="150"/>
  </cols>
  <sheetData>
    <row r="6" spans="1:40" ht="20.100000000000001" customHeight="1">
      <c r="A6" s="143" t="s">
        <v>272</v>
      </c>
      <c r="C6" s="145"/>
      <c r="D6" s="145"/>
      <c r="E6" s="145"/>
      <c r="F6" s="145"/>
      <c r="G6" s="145"/>
      <c r="H6" s="145"/>
      <c r="I6" s="145"/>
      <c r="J6" s="145"/>
      <c r="K6" s="145"/>
      <c r="L6" s="145"/>
      <c r="M6" s="145"/>
      <c r="N6" s="145"/>
      <c r="O6" s="145"/>
      <c r="P6" s="145"/>
      <c r="Q6" s="145"/>
      <c r="R6" s="145"/>
      <c r="S6" s="145"/>
      <c r="T6" s="145"/>
      <c r="U6" s="145"/>
      <c r="V6" s="145"/>
      <c r="W6" s="145"/>
      <c r="X6" s="146"/>
      <c r="Y6" s="146"/>
      <c r="Z6" s="147"/>
      <c r="AA6" s="147"/>
      <c r="AB6" s="147"/>
      <c r="AC6" s="147"/>
      <c r="AD6" s="148"/>
      <c r="AE6" s="148"/>
      <c r="AF6" s="148"/>
      <c r="AG6" s="148"/>
      <c r="AH6" s="148"/>
      <c r="AI6" s="149" t="s">
        <v>273</v>
      </c>
      <c r="AJ6" s="149"/>
      <c r="AK6" s="680" t="s">
        <v>339</v>
      </c>
      <c r="AL6" s="680"/>
      <c r="AM6" s="680"/>
      <c r="AN6" s="680"/>
    </row>
    <row r="7" spans="1:40" ht="18" customHeight="1">
      <c r="A7" s="147"/>
      <c r="B7" s="151"/>
      <c r="C7" s="151"/>
      <c r="D7" s="151"/>
      <c r="E7" s="151"/>
      <c r="F7" s="151"/>
      <c r="G7" s="151"/>
      <c r="H7" s="151"/>
      <c r="I7" s="151"/>
      <c r="J7" s="151"/>
      <c r="K7" s="151"/>
      <c r="L7" s="151"/>
      <c r="M7" s="681">
        <v>2026</v>
      </c>
      <c r="N7" s="681"/>
      <c r="O7" s="681"/>
      <c r="P7" s="681"/>
      <c r="Q7" s="682" t="s">
        <v>223</v>
      </c>
      <c r="R7" s="682"/>
      <c r="S7" s="681"/>
      <c r="T7" s="681"/>
      <c r="U7" s="682" t="s">
        <v>224</v>
      </c>
      <c r="V7" s="682"/>
      <c r="W7" s="151"/>
      <c r="X7" s="151"/>
      <c r="Y7" s="151"/>
      <c r="Z7" s="147"/>
      <c r="AA7" s="147"/>
      <c r="AC7" s="149"/>
      <c r="AD7" s="151"/>
      <c r="AE7" s="151"/>
      <c r="AF7" s="151"/>
      <c r="AG7" s="151"/>
      <c r="AH7" s="151"/>
      <c r="AI7" s="149" t="s">
        <v>275</v>
      </c>
      <c r="AJ7" s="149"/>
      <c r="AK7" s="683"/>
      <c r="AL7" s="683"/>
      <c r="AM7" s="683"/>
      <c r="AN7" s="683"/>
    </row>
    <row r="8" spans="1:40" ht="18" customHeight="1">
      <c r="A8" s="152"/>
      <c r="B8" s="152"/>
      <c r="C8" s="152"/>
      <c r="D8" s="152"/>
      <c r="E8" s="152"/>
      <c r="F8" s="152"/>
      <c r="G8" s="152"/>
      <c r="H8" s="152"/>
      <c r="I8" s="152"/>
      <c r="J8" s="152"/>
      <c r="K8" s="152"/>
      <c r="L8" s="152"/>
      <c r="M8" s="152"/>
      <c r="N8" s="152"/>
      <c r="O8" s="152"/>
      <c r="P8" s="152"/>
      <c r="Q8" s="152"/>
      <c r="R8" s="152"/>
      <c r="S8" s="152"/>
      <c r="T8" s="152"/>
      <c r="U8" s="152"/>
      <c r="V8" s="152"/>
      <c r="W8" s="152"/>
      <c r="Y8" s="153"/>
      <c r="Z8" s="153"/>
      <c r="AA8" s="153"/>
      <c r="AB8" s="147"/>
      <c r="AC8" s="153"/>
      <c r="AD8" s="153"/>
      <c r="AE8" s="153"/>
      <c r="AF8" s="153"/>
      <c r="AG8" s="153"/>
      <c r="AH8" s="153"/>
      <c r="AI8" s="154" t="s">
        <v>276</v>
      </c>
      <c r="AJ8" s="149"/>
      <c r="AK8" s="684"/>
      <c r="AL8" s="684"/>
      <c r="AM8" s="684"/>
      <c r="AN8" s="684"/>
    </row>
    <row r="9" spans="1:40" ht="18" customHeight="1">
      <c r="A9" s="152"/>
      <c r="B9" s="152"/>
      <c r="C9" s="152"/>
      <c r="D9" s="152"/>
      <c r="E9" s="152"/>
      <c r="F9" s="152"/>
      <c r="G9" s="152"/>
      <c r="H9" s="152"/>
      <c r="I9" s="152"/>
      <c r="J9" s="152"/>
      <c r="K9" s="152"/>
      <c r="L9" s="152"/>
      <c r="M9" s="152"/>
      <c r="N9" s="152"/>
      <c r="O9" s="152"/>
      <c r="P9" s="152"/>
      <c r="Q9" s="152"/>
      <c r="R9" s="152"/>
      <c r="S9" s="152"/>
      <c r="T9" s="152"/>
      <c r="U9" s="152"/>
      <c r="V9" s="152"/>
      <c r="W9" s="152"/>
      <c r="Y9" s="153"/>
      <c r="Z9" s="153"/>
      <c r="AA9" s="153"/>
      <c r="AB9" s="147"/>
      <c r="AC9" s="153"/>
      <c r="AD9" s="153"/>
      <c r="AE9" s="153"/>
      <c r="AF9" s="153"/>
      <c r="AG9" s="153"/>
      <c r="AH9" s="153"/>
      <c r="AI9" s="154" t="s">
        <v>278</v>
      </c>
      <c r="AJ9" s="149"/>
      <c r="AK9" s="684"/>
      <c r="AL9" s="684"/>
      <c r="AM9" s="684"/>
      <c r="AN9" s="684"/>
    </row>
    <row r="10" spans="1:40" ht="18" customHeight="1">
      <c r="A10" s="152"/>
      <c r="B10" s="152"/>
      <c r="C10" s="152"/>
      <c r="D10" s="152"/>
      <c r="E10" s="152"/>
      <c r="F10" s="152"/>
      <c r="G10" s="152"/>
      <c r="H10" s="152"/>
      <c r="I10" s="152"/>
      <c r="J10" s="152"/>
      <c r="K10" s="152"/>
      <c r="L10" s="152"/>
      <c r="M10" s="152"/>
      <c r="N10" s="152"/>
      <c r="O10" s="152"/>
      <c r="P10" s="152"/>
      <c r="Q10" s="152"/>
      <c r="R10" s="152"/>
      <c r="S10" s="152"/>
      <c r="T10" s="152"/>
      <c r="U10" s="152"/>
      <c r="V10" s="152"/>
      <c r="W10" s="152"/>
      <c r="Y10" s="153"/>
      <c r="Z10" s="153"/>
      <c r="AA10" s="153"/>
      <c r="AB10" s="147"/>
      <c r="AC10" s="153"/>
      <c r="AD10" s="153"/>
      <c r="AE10" s="155"/>
      <c r="AF10" s="155"/>
      <c r="AG10" s="155"/>
      <c r="AH10" s="155"/>
      <c r="AI10" s="156" t="s">
        <v>279</v>
      </c>
      <c r="AJ10" s="149"/>
      <c r="AK10" s="684"/>
      <c r="AL10" s="684"/>
      <c r="AM10" s="684"/>
      <c r="AN10" s="684"/>
    </row>
    <row r="11" spans="1:40" ht="18" customHeight="1">
      <c r="A11" s="152"/>
      <c r="B11" s="152"/>
      <c r="C11" s="152"/>
      <c r="D11" s="152"/>
      <c r="E11" s="152"/>
      <c r="F11" s="152"/>
      <c r="G11" s="152"/>
      <c r="H11" s="152"/>
      <c r="I11" s="152"/>
      <c r="J11" s="152"/>
      <c r="K11" s="152"/>
      <c r="L11" s="152"/>
      <c r="M11" s="152"/>
      <c r="N11" s="152"/>
      <c r="O11" s="152"/>
      <c r="P11" s="152"/>
      <c r="Q11" s="152"/>
      <c r="R11" s="152"/>
      <c r="S11" s="152"/>
      <c r="U11" s="152"/>
      <c r="V11" s="152"/>
      <c r="W11" s="152"/>
      <c r="Y11" s="153"/>
      <c r="Z11" s="153"/>
      <c r="AA11" s="153"/>
      <c r="AB11" s="147"/>
      <c r="AC11" s="153"/>
      <c r="AD11" s="153"/>
      <c r="AE11" s="153"/>
      <c r="AF11" s="153"/>
      <c r="AG11" s="154" t="s">
        <v>280</v>
      </c>
      <c r="AH11" s="685"/>
      <c r="AI11" s="685"/>
      <c r="AJ11" s="685"/>
      <c r="AK11" s="153" t="s">
        <v>281</v>
      </c>
      <c r="AL11" s="158"/>
      <c r="AM11" s="153" t="s">
        <v>282</v>
      </c>
      <c r="AN11" s="147"/>
    </row>
    <row r="12" spans="1:40" ht="9.9499999999999993" customHeight="1">
      <c r="A12" s="147"/>
      <c r="B12" s="159"/>
      <c r="C12" s="159"/>
      <c r="D12" s="159"/>
      <c r="E12" s="159"/>
      <c r="F12" s="159"/>
      <c r="G12" s="159"/>
      <c r="H12" s="159"/>
      <c r="I12" s="159"/>
      <c r="J12" s="159"/>
      <c r="K12" s="159"/>
      <c r="L12" s="159"/>
      <c r="M12" s="159"/>
      <c r="N12" s="159"/>
      <c r="O12" s="159"/>
      <c r="P12" s="159"/>
      <c r="Q12" s="159"/>
      <c r="R12" s="159"/>
      <c r="S12" s="159"/>
      <c r="T12" s="159"/>
      <c r="U12" s="159"/>
      <c r="V12" s="159"/>
      <c r="W12" s="159"/>
      <c r="X12" s="151"/>
      <c r="Y12" s="151"/>
      <c r="Z12" s="151"/>
      <c r="AA12" s="151"/>
      <c r="AB12" s="151"/>
      <c r="AC12" s="151"/>
      <c r="AD12" s="151"/>
      <c r="AE12" s="151"/>
      <c r="AF12" s="151"/>
      <c r="AG12" s="151"/>
      <c r="AH12" s="151"/>
      <c r="AI12" s="151"/>
      <c r="AJ12" s="151"/>
      <c r="AK12" s="151"/>
      <c r="AL12" s="151"/>
      <c r="AM12" s="147"/>
      <c r="AN12" s="147"/>
    </row>
    <row r="13" spans="1:40" ht="15" customHeight="1">
      <c r="A13" s="673" t="s">
        <v>283</v>
      </c>
      <c r="B13" s="674" t="s">
        <v>284</v>
      </c>
      <c r="C13" s="675" t="s">
        <v>285</v>
      </c>
      <c r="D13" s="674" t="s">
        <v>286</v>
      </c>
      <c r="E13" s="678" t="s">
        <v>287</v>
      </c>
      <c r="F13" s="679" t="s">
        <v>288</v>
      </c>
      <c r="G13" s="679"/>
      <c r="H13" s="679"/>
      <c r="I13" s="679"/>
      <c r="J13" s="679"/>
      <c r="K13" s="679"/>
      <c r="L13" s="679"/>
      <c r="M13" s="679"/>
      <c r="N13" s="679"/>
      <c r="O13" s="679"/>
      <c r="P13" s="679"/>
      <c r="Q13" s="679"/>
      <c r="R13" s="679"/>
      <c r="S13" s="679"/>
      <c r="T13" s="679"/>
      <c r="U13" s="679"/>
      <c r="V13" s="679"/>
      <c r="W13" s="679"/>
      <c r="X13" s="679"/>
      <c r="Y13" s="679"/>
      <c r="Z13" s="679"/>
      <c r="AA13" s="679"/>
      <c r="AB13" s="679"/>
      <c r="AC13" s="679"/>
      <c r="AD13" s="679"/>
      <c r="AE13" s="679"/>
      <c r="AF13" s="679"/>
      <c r="AG13" s="679"/>
      <c r="AH13" s="679"/>
      <c r="AI13" s="679"/>
      <c r="AJ13" s="679"/>
      <c r="AK13" s="687" t="s">
        <v>289</v>
      </c>
      <c r="AL13" s="688" t="s">
        <v>290</v>
      </c>
      <c r="AM13" s="689" t="s">
        <v>291</v>
      </c>
      <c r="AN13" s="689"/>
    </row>
    <row r="14" spans="1:40" ht="15" customHeight="1">
      <c r="A14" s="673"/>
      <c r="B14" s="674"/>
      <c r="C14" s="676"/>
      <c r="D14" s="674"/>
      <c r="E14" s="678"/>
      <c r="F14" s="674" t="s">
        <v>292</v>
      </c>
      <c r="G14" s="674"/>
      <c r="H14" s="674"/>
      <c r="I14" s="674"/>
      <c r="J14" s="674"/>
      <c r="K14" s="674"/>
      <c r="L14" s="674"/>
      <c r="M14" s="674" t="s">
        <v>293</v>
      </c>
      <c r="N14" s="674"/>
      <c r="O14" s="674"/>
      <c r="P14" s="674"/>
      <c r="Q14" s="674"/>
      <c r="R14" s="674"/>
      <c r="S14" s="674"/>
      <c r="T14" s="674" t="s">
        <v>294</v>
      </c>
      <c r="U14" s="674"/>
      <c r="V14" s="674"/>
      <c r="W14" s="674"/>
      <c r="X14" s="674"/>
      <c r="Y14" s="674"/>
      <c r="Z14" s="674"/>
      <c r="AA14" s="674" t="s">
        <v>295</v>
      </c>
      <c r="AB14" s="674"/>
      <c r="AC14" s="674"/>
      <c r="AD14" s="674"/>
      <c r="AE14" s="674"/>
      <c r="AF14" s="674"/>
      <c r="AG14" s="674"/>
      <c r="AH14" s="674" t="s">
        <v>296</v>
      </c>
      <c r="AI14" s="674"/>
      <c r="AJ14" s="674"/>
      <c r="AK14" s="687"/>
      <c r="AL14" s="688"/>
      <c r="AM14" s="689"/>
      <c r="AN14" s="689"/>
    </row>
    <row r="15" spans="1:40" ht="15" customHeight="1">
      <c r="A15" s="673"/>
      <c r="B15" s="674"/>
      <c r="C15" s="676"/>
      <c r="D15" s="674"/>
      <c r="E15" s="678"/>
      <c r="F15" s="163">
        <f>DATE($M$7,$S$7,1)</f>
        <v>45992</v>
      </c>
      <c r="G15" s="163">
        <f>DATE($M$7,$S$7,2)</f>
        <v>45993</v>
      </c>
      <c r="H15" s="163">
        <f>DATE($M$7,$S$7,3)</f>
        <v>45994</v>
      </c>
      <c r="I15" s="163">
        <f>DATE($M$7,$S$7,4)</f>
        <v>45995</v>
      </c>
      <c r="J15" s="163">
        <f>DATE($M$7,$S$7,5)</f>
        <v>45996</v>
      </c>
      <c r="K15" s="163">
        <f>DATE($M$7,$S$7,6)</f>
        <v>45997</v>
      </c>
      <c r="L15" s="163">
        <f>DATE($M$7,$S$7,7)</f>
        <v>45998</v>
      </c>
      <c r="M15" s="163">
        <f>DATE($M$7,$S$7,8)</f>
        <v>45999</v>
      </c>
      <c r="N15" s="163">
        <f>DATE($M$7,$S$7,9)</f>
        <v>46000</v>
      </c>
      <c r="O15" s="163">
        <f>DATE($M$7,$S$7,10)</f>
        <v>46001</v>
      </c>
      <c r="P15" s="163">
        <f>DATE($M$7,$S$7,11)</f>
        <v>46002</v>
      </c>
      <c r="Q15" s="163">
        <f>DATE($M$7,$S$7,12)</f>
        <v>46003</v>
      </c>
      <c r="R15" s="163">
        <f>DATE($M$7,$S$7,13)</f>
        <v>46004</v>
      </c>
      <c r="S15" s="163">
        <f>DATE($M$7,$S$7,14)</f>
        <v>46005</v>
      </c>
      <c r="T15" s="163">
        <f>DATE($M$7,$S$7,15)</f>
        <v>46006</v>
      </c>
      <c r="U15" s="163">
        <f>DATE($M$7,$S$7,16)</f>
        <v>46007</v>
      </c>
      <c r="V15" s="163">
        <f>DATE($M$7,$S$7,17)</f>
        <v>46008</v>
      </c>
      <c r="W15" s="163">
        <f>DATE($M$7,$S$7,18)</f>
        <v>46009</v>
      </c>
      <c r="X15" s="163">
        <f>DATE($M$7,$S$7,19)</f>
        <v>46010</v>
      </c>
      <c r="Y15" s="163">
        <f>DATE($M$7,$S$7,20)</f>
        <v>46011</v>
      </c>
      <c r="Z15" s="163">
        <f>DATE($M$7,$S$7,21)</f>
        <v>46012</v>
      </c>
      <c r="AA15" s="163">
        <f>DATE($M$7,$S$7,22)</f>
        <v>46013</v>
      </c>
      <c r="AB15" s="163">
        <f>DATE($M$7,$S$7,23)</f>
        <v>46014</v>
      </c>
      <c r="AC15" s="163">
        <f>DATE($M$7,$S$7,24)</f>
        <v>46015</v>
      </c>
      <c r="AD15" s="163">
        <f>DATE($M$7,$S$7,25)</f>
        <v>46016</v>
      </c>
      <c r="AE15" s="163">
        <f>DATE($M$7,$S$7,26)</f>
        <v>46017</v>
      </c>
      <c r="AF15" s="163">
        <f>DATE($M$7,$S$7,27)</f>
        <v>46018</v>
      </c>
      <c r="AG15" s="163">
        <f>DATE($M$7,$S$7,28)</f>
        <v>46019</v>
      </c>
      <c r="AH15" s="163">
        <f>IF(DAY(EOMONTH(F15,0))&lt;29,"",DATE($M$7,$S$7,29))</f>
        <v>46020</v>
      </c>
      <c r="AI15" s="163">
        <f>IF(DAY(EOMONTH(F15,0))&lt;30,"",DATE($M$7,$S$7,30))</f>
        <v>46021</v>
      </c>
      <c r="AJ15" s="163">
        <f>IF(DAY(EOMONTH(F15,0))&lt;31,"",DATE($M$7,$S$7,31))</f>
        <v>46022</v>
      </c>
      <c r="AK15" s="687"/>
      <c r="AL15" s="688"/>
      <c r="AM15" s="689"/>
      <c r="AN15" s="689"/>
    </row>
    <row r="16" spans="1:40" ht="15" customHeight="1">
      <c r="A16" s="673"/>
      <c r="B16" s="674"/>
      <c r="C16" s="677"/>
      <c r="D16" s="674"/>
      <c r="E16" s="678"/>
      <c r="F16" s="164">
        <f>DATE($M$7,$S$7,1)</f>
        <v>45992</v>
      </c>
      <c r="G16" s="164">
        <f>DATE($M$7,$S$7,2)</f>
        <v>45993</v>
      </c>
      <c r="H16" s="164">
        <f>DATE($M$7,$S$7,3)</f>
        <v>45994</v>
      </c>
      <c r="I16" s="164">
        <f>DATE($M$7,$S$7,4)</f>
        <v>45995</v>
      </c>
      <c r="J16" s="164">
        <f>DATE($M$7,$S$7,5)</f>
        <v>45996</v>
      </c>
      <c r="K16" s="164">
        <f>DATE($M$7,$S$7,6)</f>
        <v>45997</v>
      </c>
      <c r="L16" s="164">
        <f>DATE($M$7,$S$7,7)</f>
        <v>45998</v>
      </c>
      <c r="M16" s="164">
        <f>DATE($M$7,$S$7,8)</f>
        <v>45999</v>
      </c>
      <c r="N16" s="164">
        <f>DATE($M$7,$S$7,9)</f>
        <v>46000</v>
      </c>
      <c r="O16" s="164">
        <f>DATE($M$7,$S$7,10)</f>
        <v>46001</v>
      </c>
      <c r="P16" s="164">
        <f>DATE($M$7,$S$7,11)</f>
        <v>46002</v>
      </c>
      <c r="Q16" s="164">
        <f>DATE($M$7,$S$7,12)</f>
        <v>46003</v>
      </c>
      <c r="R16" s="164">
        <f>DATE($M$7,$S$7,13)</f>
        <v>46004</v>
      </c>
      <c r="S16" s="164">
        <f>DATE($M$7,$S$7,14)</f>
        <v>46005</v>
      </c>
      <c r="T16" s="164">
        <f>DATE($M$7,$S$7,15)</f>
        <v>46006</v>
      </c>
      <c r="U16" s="164">
        <f>DATE($M$7,$S$7,16)</f>
        <v>46007</v>
      </c>
      <c r="V16" s="164">
        <f>DATE($M$7,$S$7,17)</f>
        <v>46008</v>
      </c>
      <c r="W16" s="164">
        <f>DATE($M$7,$S$7,18)</f>
        <v>46009</v>
      </c>
      <c r="X16" s="164">
        <f>DATE($M$7,$S$7,19)</f>
        <v>46010</v>
      </c>
      <c r="Y16" s="164">
        <f>DATE($M$7,$S$7,20)</f>
        <v>46011</v>
      </c>
      <c r="Z16" s="164">
        <f>DATE($M$7,$S$7,21)</f>
        <v>46012</v>
      </c>
      <c r="AA16" s="164">
        <f>DATE($M$7,$S$7,22)</f>
        <v>46013</v>
      </c>
      <c r="AB16" s="164">
        <f>DATE($M$7,$S$7,23)</f>
        <v>46014</v>
      </c>
      <c r="AC16" s="164">
        <f>DATE($M$7,$S$7,24)</f>
        <v>46015</v>
      </c>
      <c r="AD16" s="164">
        <f>DATE($M$7,$S$7,25)</f>
        <v>46016</v>
      </c>
      <c r="AE16" s="164">
        <f>DATE($M$7,$S$7,26)</f>
        <v>46017</v>
      </c>
      <c r="AF16" s="164">
        <f>DATE($M$7,$S$7,27)</f>
        <v>46018</v>
      </c>
      <c r="AG16" s="164">
        <f>DATE($M$7,$S$7,28)</f>
        <v>46019</v>
      </c>
      <c r="AH16" s="164">
        <f>IF(DAY(EOMONTH(F16,0))&lt;29,"",DATE($M$7,$S$7,29))</f>
        <v>46020</v>
      </c>
      <c r="AI16" s="164">
        <f>IF(DAY(EOMONTH(F16,0))&lt;30,"",DATE($M$7,$S$7,30))</f>
        <v>46021</v>
      </c>
      <c r="AJ16" s="164">
        <f>IF(DAY(EOMONTH(F16,0))&lt;31,"",DATE($M$7,$S$7,31))</f>
        <v>46022</v>
      </c>
      <c r="AK16" s="687"/>
      <c r="AL16" s="688"/>
      <c r="AM16" s="689"/>
      <c r="AN16" s="689"/>
    </row>
    <row r="17" spans="1:40" ht="18" customHeight="1">
      <c r="A17" s="160">
        <v>1</v>
      </c>
      <c r="B17" s="165"/>
      <c r="C17" s="166" t="s">
        <v>297</v>
      </c>
      <c r="D17" s="167"/>
      <c r="E17" s="168" t="s">
        <v>297</v>
      </c>
      <c r="F17" s="169"/>
      <c r="G17" s="169"/>
      <c r="H17" s="169"/>
      <c r="I17" s="169"/>
      <c r="J17" s="169"/>
      <c r="K17" s="169"/>
      <c r="L17" s="169"/>
      <c r="M17" s="169"/>
      <c r="N17" s="169"/>
      <c r="O17" s="169"/>
      <c r="P17" s="169"/>
      <c r="Q17" s="169"/>
      <c r="R17" s="169"/>
      <c r="S17" s="169"/>
      <c r="T17" s="169"/>
      <c r="U17" s="169"/>
      <c r="V17" s="169"/>
      <c r="W17" s="169"/>
      <c r="X17" s="169"/>
      <c r="Y17" s="169"/>
      <c r="Z17" s="169"/>
      <c r="AA17" s="169"/>
      <c r="AB17" s="169"/>
      <c r="AC17" s="169"/>
      <c r="AD17" s="169"/>
      <c r="AE17" s="169"/>
      <c r="AF17" s="169"/>
      <c r="AG17" s="169"/>
      <c r="AH17" s="169"/>
      <c r="AI17" s="169"/>
      <c r="AJ17" s="169"/>
      <c r="AK17" s="170">
        <f>+SUM(F17:AJ17)</f>
        <v>0</v>
      </c>
      <c r="AL17" s="171">
        <f t="shared" ref="AL17:AL37" si="0">IF($AK$8="４週",AK17/4,AK17/(DAY(EOMONTH($F$15,0))/7))</f>
        <v>0</v>
      </c>
      <c r="AM17" s="686"/>
      <c r="AN17" s="686"/>
    </row>
    <row r="18" spans="1:40" ht="18" customHeight="1">
      <c r="A18" s="160">
        <v>2</v>
      </c>
      <c r="B18" s="165"/>
      <c r="C18" s="166" t="s">
        <v>298</v>
      </c>
      <c r="D18" s="167"/>
      <c r="E18" s="168" t="s">
        <v>298</v>
      </c>
      <c r="F18" s="169"/>
      <c r="G18" s="169"/>
      <c r="H18" s="169"/>
      <c r="I18" s="169"/>
      <c r="J18" s="169"/>
      <c r="K18" s="169"/>
      <c r="L18" s="169"/>
      <c r="M18" s="169"/>
      <c r="N18" s="169"/>
      <c r="O18" s="169"/>
      <c r="P18" s="169"/>
      <c r="Q18" s="169"/>
      <c r="R18" s="169"/>
      <c r="S18" s="169"/>
      <c r="T18" s="169"/>
      <c r="U18" s="169"/>
      <c r="V18" s="169"/>
      <c r="W18" s="169"/>
      <c r="X18" s="169"/>
      <c r="Y18" s="169"/>
      <c r="Z18" s="169"/>
      <c r="AA18" s="169"/>
      <c r="AB18" s="169"/>
      <c r="AC18" s="169"/>
      <c r="AD18" s="169"/>
      <c r="AE18" s="169"/>
      <c r="AF18" s="169"/>
      <c r="AG18" s="169"/>
      <c r="AH18" s="169"/>
      <c r="AI18" s="169"/>
      <c r="AJ18" s="169"/>
      <c r="AK18" s="170">
        <f t="shared" ref="AK18:AK37" si="1">+SUM(F18:AJ18)</f>
        <v>0</v>
      </c>
      <c r="AL18" s="171">
        <f t="shared" si="0"/>
        <v>0</v>
      </c>
      <c r="AM18" s="686"/>
      <c r="AN18" s="686"/>
    </row>
    <row r="19" spans="1:40" ht="18" customHeight="1">
      <c r="A19" s="160">
        <v>3</v>
      </c>
      <c r="B19" s="165"/>
      <c r="C19" s="166" t="s">
        <v>299</v>
      </c>
      <c r="D19" s="167"/>
      <c r="E19" s="168" t="s">
        <v>299</v>
      </c>
      <c r="F19" s="169"/>
      <c r="G19" s="169"/>
      <c r="H19" s="169"/>
      <c r="I19" s="169"/>
      <c r="J19" s="169"/>
      <c r="K19" s="169"/>
      <c r="L19" s="169"/>
      <c r="M19" s="169"/>
      <c r="N19" s="169"/>
      <c r="O19" s="169"/>
      <c r="P19" s="169"/>
      <c r="Q19" s="169"/>
      <c r="R19" s="169"/>
      <c r="S19" s="169"/>
      <c r="T19" s="169"/>
      <c r="U19" s="169"/>
      <c r="V19" s="169"/>
      <c r="W19" s="169"/>
      <c r="X19" s="169"/>
      <c r="Y19" s="169"/>
      <c r="Z19" s="169"/>
      <c r="AA19" s="169"/>
      <c r="AB19" s="169"/>
      <c r="AC19" s="169"/>
      <c r="AD19" s="169"/>
      <c r="AE19" s="169"/>
      <c r="AF19" s="169"/>
      <c r="AG19" s="169"/>
      <c r="AH19" s="169"/>
      <c r="AI19" s="169"/>
      <c r="AJ19" s="169"/>
      <c r="AK19" s="170">
        <f t="shared" si="1"/>
        <v>0</v>
      </c>
      <c r="AL19" s="171">
        <f t="shared" si="0"/>
        <v>0</v>
      </c>
      <c r="AM19" s="686"/>
      <c r="AN19" s="686"/>
    </row>
    <row r="20" spans="1:40" ht="18" customHeight="1">
      <c r="A20" s="160">
        <v>4</v>
      </c>
      <c r="B20" s="165"/>
      <c r="C20" s="166" t="s">
        <v>300</v>
      </c>
      <c r="D20" s="167"/>
      <c r="E20" s="168" t="s">
        <v>300</v>
      </c>
      <c r="F20" s="169"/>
      <c r="G20" s="169"/>
      <c r="H20" s="169"/>
      <c r="I20" s="169"/>
      <c r="J20" s="169"/>
      <c r="K20" s="169"/>
      <c r="L20" s="169"/>
      <c r="M20" s="169"/>
      <c r="N20" s="169"/>
      <c r="O20" s="169"/>
      <c r="P20" s="169"/>
      <c r="Q20" s="169"/>
      <c r="R20" s="169"/>
      <c r="S20" s="169"/>
      <c r="T20" s="169"/>
      <c r="U20" s="169"/>
      <c r="V20" s="169"/>
      <c r="W20" s="169"/>
      <c r="X20" s="169"/>
      <c r="Y20" s="169"/>
      <c r="Z20" s="169"/>
      <c r="AA20" s="169"/>
      <c r="AB20" s="169"/>
      <c r="AC20" s="169"/>
      <c r="AD20" s="169"/>
      <c r="AE20" s="169"/>
      <c r="AF20" s="169"/>
      <c r="AG20" s="169"/>
      <c r="AH20" s="169"/>
      <c r="AI20" s="169"/>
      <c r="AJ20" s="169"/>
      <c r="AK20" s="170">
        <f t="shared" si="1"/>
        <v>0</v>
      </c>
      <c r="AL20" s="171">
        <f t="shared" si="0"/>
        <v>0</v>
      </c>
      <c r="AM20" s="686"/>
      <c r="AN20" s="686"/>
    </row>
    <row r="21" spans="1:40" ht="18" customHeight="1">
      <c r="A21" s="160">
        <v>5</v>
      </c>
      <c r="B21" s="165"/>
      <c r="C21" s="166"/>
      <c r="D21" s="167"/>
      <c r="E21" s="168"/>
      <c r="F21" s="169"/>
      <c r="G21" s="169"/>
      <c r="H21" s="169"/>
      <c r="I21" s="169"/>
      <c r="J21" s="169"/>
      <c r="K21" s="169"/>
      <c r="L21" s="169"/>
      <c r="M21" s="169"/>
      <c r="N21" s="169"/>
      <c r="O21" s="169"/>
      <c r="P21" s="169"/>
      <c r="Q21" s="169"/>
      <c r="R21" s="169"/>
      <c r="S21" s="169"/>
      <c r="T21" s="169"/>
      <c r="U21" s="169"/>
      <c r="V21" s="169"/>
      <c r="W21" s="169"/>
      <c r="X21" s="169"/>
      <c r="Y21" s="169"/>
      <c r="Z21" s="169"/>
      <c r="AA21" s="169"/>
      <c r="AB21" s="169"/>
      <c r="AC21" s="169"/>
      <c r="AD21" s="169"/>
      <c r="AE21" s="169"/>
      <c r="AF21" s="169"/>
      <c r="AG21" s="169"/>
      <c r="AH21" s="169"/>
      <c r="AI21" s="169"/>
      <c r="AJ21" s="169"/>
      <c r="AK21" s="170">
        <f t="shared" si="1"/>
        <v>0</v>
      </c>
      <c r="AL21" s="171">
        <f t="shared" si="0"/>
        <v>0</v>
      </c>
      <c r="AM21" s="686"/>
      <c r="AN21" s="686"/>
    </row>
    <row r="22" spans="1:40" ht="18" customHeight="1">
      <c r="A22" s="160">
        <v>6</v>
      </c>
      <c r="B22" s="165"/>
      <c r="C22" s="166"/>
      <c r="D22" s="167"/>
      <c r="E22" s="168"/>
      <c r="F22" s="169"/>
      <c r="G22" s="169"/>
      <c r="H22" s="169"/>
      <c r="I22" s="169"/>
      <c r="J22" s="169"/>
      <c r="K22" s="169"/>
      <c r="L22" s="169"/>
      <c r="M22" s="169"/>
      <c r="N22" s="169"/>
      <c r="O22" s="169"/>
      <c r="P22" s="169"/>
      <c r="Q22" s="169"/>
      <c r="R22" s="169"/>
      <c r="S22" s="169"/>
      <c r="T22" s="169"/>
      <c r="U22" s="169"/>
      <c r="V22" s="169"/>
      <c r="W22" s="169"/>
      <c r="X22" s="169"/>
      <c r="Y22" s="169"/>
      <c r="Z22" s="169"/>
      <c r="AA22" s="169"/>
      <c r="AB22" s="169"/>
      <c r="AC22" s="169"/>
      <c r="AD22" s="169"/>
      <c r="AE22" s="169"/>
      <c r="AF22" s="169"/>
      <c r="AG22" s="169"/>
      <c r="AH22" s="169"/>
      <c r="AI22" s="169"/>
      <c r="AJ22" s="169"/>
      <c r="AK22" s="170">
        <f t="shared" si="1"/>
        <v>0</v>
      </c>
      <c r="AL22" s="171">
        <f t="shared" si="0"/>
        <v>0</v>
      </c>
      <c r="AM22" s="686"/>
      <c r="AN22" s="686"/>
    </row>
    <row r="23" spans="1:40" ht="18" customHeight="1">
      <c r="A23" s="160">
        <v>7</v>
      </c>
      <c r="B23" s="165"/>
      <c r="C23" s="166"/>
      <c r="D23" s="167"/>
      <c r="E23" s="168"/>
      <c r="F23" s="169"/>
      <c r="G23" s="169"/>
      <c r="H23" s="169"/>
      <c r="I23" s="169"/>
      <c r="J23" s="169"/>
      <c r="K23" s="169"/>
      <c r="L23" s="169"/>
      <c r="M23" s="169"/>
      <c r="N23" s="169"/>
      <c r="O23" s="169"/>
      <c r="P23" s="169"/>
      <c r="Q23" s="169"/>
      <c r="R23" s="169"/>
      <c r="S23" s="169"/>
      <c r="T23" s="169"/>
      <c r="U23" s="169"/>
      <c r="V23" s="169"/>
      <c r="W23" s="169"/>
      <c r="X23" s="169"/>
      <c r="Y23" s="169"/>
      <c r="Z23" s="169"/>
      <c r="AA23" s="169"/>
      <c r="AB23" s="169"/>
      <c r="AC23" s="169"/>
      <c r="AD23" s="169"/>
      <c r="AE23" s="169"/>
      <c r="AF23" s="169"/>
      <c r="AG23" s="169"/>
      <c r="AH23" s="169"/>
      <c r="AI23" s="169"/>
      <c r="AJ23" s="169"/>
      <c r="AK23" s="170">
        <f t="shared" si="1"/>
        <v>0</v>
      </c>
      <c r="AL23" s="171">
        <f t="shared" si="0"/>
        <v>0</v>
      </c>
      <c r="AM23" s="686"/>
      <c r="AN23" s="686"/>
    </row>
    <row r="24" spans="1:40" ht="18" customHeight="1">
      <c r="A24" s="160">
        <v>8</v>
      </c>
      <c r="B24" s="165"/>
      <c r="C24" s="166"/>
      <c r="D24" s="167"/>
      <c r="E24" s="168"/>
      <c r="F24" s="169"/>
      <c r="G24" s="169"/>
      <c r="H24" s="169"/>
      <c r="I24" s="169"/>
      <c r="J24" s="169"/>
      <c r="K24" s="169"/>
      <c r="L24" s="169"/>
      <c r="M24" s="169"/>
      <c r="N24" s="169"/>
      <c r="O24" s="169"/>
      <c r="P24" s="169"/>
      <c r="Q24" s="169"/>
      <c r="R24" s="169"/>
      <c r="S24" s="169"/>
      <c r="T24" s="169"/>
      <c r="U24" s="169"/>
      <c r="V24" s="169"/>
      <c r="W24" s="169"/>
      <c r="X24" s="169"/>
      <c r="Y24" s="169"/>
      <c r="Z24" s="169"/>
      <c r="AA24" s="169"/>
      <c r="AB24" s="169"/>
      <c r="AC24" s="169"/>
      <c r="AD24" s="169"/>
      <c r="AE24" s="169"/>
      <c r="AF24" s="169"/>
      <c r="AG24" s="169"/>
      <c r="AH24" s="169"/>
      <c r="AI24" s="169"/>
      <c r="AJ24" s="169"/>
      <c r="AK24" s="170">
        <f t="shared" si="1"/>
        <v>0</v>
      </c>
      <c r="AL24" s="171">
        <f t="shared" si="0"/>
        <v>0</v>
      </c>
      <c r="AM24" s="686"/>
      <c r="AN24" s="686"/>
    </row>
    <row r="25" spans="1:40" ht="18" customHeight="1">
      <c r="A25" s="160">
        <v>9</v>
      </c>
      <c r="B25" s="165"/>
      <c r="C25" s="166"/>
      <c r="D25" s="167"/>
      <c r="E25" s="168"/>
      <c r="F25" s="169"/>
      <c r="G25" s="169"/>
      <c r="H25" s="169"/>
      <c r="I25" s="169"/>
      <c r="J25" s="169"/>
      <c r="K25" s="169"/>
      <c r="L25" s="169"/>
      <c r="M25" s="169"/>
      <c r="N25" s="169"/>
      <c r="O25" s="169"/>
      <c r="P25" s="169"/>
      <c r="Q25" s="169"/>
      <c r="R25" s="169"/>
      <c r="S25" s="169"/>
      <c r="T25" s="169"/>
      <c r="U25" s="169"/>
      <c r="V25" s="169"/>
      <c r="W25" s="169"/>
      <c r="X25" s="169"/>
      <c r="Y25" s="169"/>
      <c r="Z25" s="169"/>
      <c r="AA25" s="169"/>
      <c r="AB25" s="169"/>
      <c r="AC25" s="169"/>
      <c r="AD25" s="169"/>
      <c r="AE25" s="169"/>
      <c r="AF25" s="169"/>
      <c r="AG25" s="169"/>
      <c r="AH25" s="169"/>
      <c r="AI25" s="169"/>
      <c r="AJ25" s="169"/>
      <c r="AK25" s="170">
        <f t="shared" si="1"/>
        <v>0</v>
      </c>
      <c r="AL25" s="171">
        <f t="shared" si="0"/>
        <v>0</v>
      </c>
      <c r="AM25" s="686"/>
      <c r="AN25" s="686"/>
    </row>
    <row r="26" spans="1:40" ht="18" customHeight="1">
      <c r="A26" s="160">
        <v>10</v>
      </c>
      <c r="B26" s="165"/>
      <c r="C26" s="166"/>
      <c r="D26" s="167"/>
      <c r="E26" s="168"/>
      <c r="F26" s="169"/>
      <c r="G26" s="169"/>
      <c r="H26" s="169"/>
      <c r="I26" s="169"/>
      <c r="J26" s="169"/>
      <c r="K26" s="169"/>
      <c r="L26" s="169"/>
      <c r="M26" s="169"/>
      <c r="N26" s="169"/>
      <c r="O26" s="169"/>
      <c r="P26" s="169"/>
      <c r="Q26" s="169"/>
      <c r="R26" s="169"/>
      <c r="S26" s="169"/>
      <c r="T26" s="169"/>
      <c r="U26" s="169"/>
      <c r="V26" s="169"/>
      <c r="W26" s="169"/>
      <c r="X26" s="169"/>
      <c r="Y26" s="169"/>
      <c r="Z26" s="169"/>
      <c r="AA26" s="169"/>
      <c r="AB26" s="169"/>
      <c r="AC26" s="169"/>
      <c r="AD26" s="169"/>
      <c r="AE26" s="169"/>
      <c r="AF26" s="169"/>
      <c r="AG26" s="169"/>
      <c r="AH26" s="169"/>
      <c r="AI26" s="169"/>
      <c r="AJ26" s="169"/>
      <c r="AK26" s="170">
        <f t="shared" si="1"/>
        <v>0</v>
      </c>
      <c r="AL26" s="171">
        <f t="shared" si="0"/>
        <v>0</v>
      </c>
      <c r="AM26" s="686"/>
      <c r="AN26" s="686"/>
    </row>
    <row r="27" spans="1:40" ht="18" customHeight="1">
      <c r="A27" s="160">
        <v>11</v>
      </c>
      <c r="B27" s="165"/>
      <c r="C27" s="166"/>
      <c r="D27" s="167"/>
      <c r="E27" s="168"/>
      <c r="F27" s="169"/>
      <c r="G27" s="169"/>
      <c r="H27" s="169"/>
      <c r="I27" s="169"/>
      <c r="J27" s="169"/>
      <c r="K27" s="169"/>
      <c r="L27" s="169"/>
      <c r="M27" s="169"/>
      <c r="N27" s="169"/>
      <c r="O27" s="169"/>
      <c r="P27" s="169"/>
      <c r="Q27" s="169"/>
      <c r="R27" s="169"/>
      <c r="S27" s="169"/>
      <c r="T27" s="169"/>
      <c r="U27" s="169"/>
      <c r="V27" s="169"/>
      <c r="W27" s="169"/>
      <c r="X27" s="169"/>
      <c r="Y27" s="169"/>
      <c r="Z27" s="169"/>
      <c r="AA27" s="169"/>
      <c r="AB27" s="169"/>
      <c r="AC27" s="169"/>
      <c r="AD27" s="169"/>
      <c r="AE27" s="169"/>
      <c r="AF27" s="169"/>
      <c r="AG27" s="169"/>
      <c r="AH27" s="169"/>
      <c r="AI27" s="169"/>
      <c r="AJ27" s="169"/>
      <c r="AK27" s="170">
        <f t="shared" si="1"/>
        <v>0</v>
      </c>
      <c r="AL27" s="171">
        <f t="shared" si="0"/>
        <v>0</v>
      </c>
      <c r="AM27" s="686"/>
      <c r="AN27" s="686"/>
    </row>
    <row r="28" spans="1:40" ht="18" customHeight="1">
      <c r="A28" s="160">
        <v>12</v>
      </c>
      <c r="B28" s="165"/>
      <c r="C28" s="166"/>
      <c r="D28" s="167"/>
      <c r="E28" s="168"/>
      <c r="F28" s="169"/>
      <c r="G28" s="169"/>
      <c r="H28" s="169"/>
      <c r="I28" s="169"/>
      <c r="J28" s="169"/>
      <c r="K28" s="169"/>
      <c r="L28" s="169"/>
      <c r="M28" s="169"/>
      <c r="N28" s="169"/>
      <c r="O28" s="169"/>
      <c r="P28" s="169"/>
      <c r="Q28" s="169"/>
      <c r="R28" s="169"/>
      <c r="S28" s="169"/>
      <c r="T28" s="169"/>
      <c r="U28" s="169"/>
      <c r="V28" s="169"/>
      <c r="W28" s="169"/>
      <c r="X28" s="169"/>
      <c r="Y28" s="169"/>
      <c r="Z28" s="169"/>
      <c r="AA28" s="169"/>
      <c r="AB28" s="169"/>
      <c r="AC28" s="169"/>
      <c r="AD28" s="169"/>
      <c r="AE28" s="169"/>
      <c r="AF28" s="169"/>
      <c r="AG28" s="169"/>
      <c r="AH28" s="169"/>
      <c r="AI28" s="169"/>
      <c r="AJ28" s="169"/>
      <c r="AK28" s="170">
        <f t="shared" si="1"/>
        <v>0</v>
      </c>
      <c r="AL28" s="171">
        <f t="shared" si="0"/>
        <v>0</v>
      </c>
      <c r="AM28" s="686"/>
      <c r="AN28" s="686"/>
    </row>
    <row r="29" spans="1:40" ht="18" customHeight="1">
      <c r="A29" s="160">
        <v>13</v>
      </c>
      <c r="B29" s="165"/>
      <c r="C29" s="166"/>
      <c r="D29" s="167"/>
      <c r="E29" s="168"/>
      <c r="F29" s="169"/>
      <c r="G29" s="169"/>
      <c r="H29" s="169"/>
      <c r="I29" s="169"/>
      <c r="J29" s="169"/>
      <c r="K29" s="169"/>
      <c r="L29" s="169"/>
      <c r="M29" s="169"/>
      <c r="N29" s="169"/>
      <c r="O29" s="169"/>
      <c r="P29" s="169"/>
      <c r="Q29" s="169"/>
      <c r="R29" s="169"/>
      <c r="S29" s="169"/>
      <c r="T29" s="169"/>
      <c r="U29" s="169"/>
      <c r="V29" s="169"/>
      <c r="W29" s="169"/>
      <c r="X29" s="169"/>
      <c r="Y29" s="169"/>
      <c r="Z29" s="169"/>
      <c r="AA29" s="169"/>
      <c r="AB29" s="169"/>
      <c r="AC29" s="169"/>
      <c r="AD29" s="169"/>
      <c r="AE29" s="169"/>
      <c r="AF29" s="169"/>
      <c r="AG29" s="169"/>
      <c r="AH29" s="169"/>
      <c r="AI29" s="169"/>
      <c r="AJ29" s="169"/>
      <c r="AK29" s="170">
        <f t="shared" si="1"/>
        <v>0</v>
      </c>
      <c r="AL29" s="171">
        <f t="shared" si="0"/>
        <v>0</v>
      </c>
      <c r="AM29" s="686"/>
      <c r="AN29" s="686"/>
    </row>
    <row r="30" spans="1:40" ht="18" customHeight="1">
      <c r="A30" s="160">
        <v>14</v>
      </c>
      <c r="B30" s="165"/>
      <c r="C30" s="166"/>
      <c r="D30" s="167"/>
      <c r="E30" s="168"/>
      <c r="F30" s="169"/>
      <c r="G30" s="169"/>
      <c r="H30" s="169"/>
      <c r="I30" s="169"/>
      <c r="J30" s="169"/>
      <c r="K30" s="169"/>
      <c r="L30" s="169"/>
      <c r="M30" s="169"/>
      <c r="N30" s="169"/>
      <c r="O30" s="169"/>
      <c r="P30" s="169"/>
      <c r="Q30" s="169"/>
      <c r="R30" s="169"/>
      <c r="S30" s="169"/>
      <c r="T30" s="169"/>
      <c r="U30" s="169"/>
      <c r="V30" s="169"/>
      <c r="W30" s="169"/>
      <c r="X30" s="169"/>
      <c r="Y30" s="169"/>
      <c r="Z30" s="169"/>
      <c r="AA30" s="169"/>
      <c r="AB30" s="169"/>
      <c r="AC30" s="169"/>
      <c r="AD30" s="169"/>
      <c r="AE30" s="169"/>
      <c r="AF30" s="169"/>
      <c r="AG30" s="169"/>
      <c r="AH30" s="169"/>
      <c r="AI30" s="169"/>
      <c r="AJ30" s="169"/>
      <c r="AK30" s="170">
        <f t="shared" si="1"/>
        <v>0</v>
      </c>
      <c r="AL30" s="171">
        <f t="shared" si="0"/>
        <v>0</v>
      </c>
      <c r="AM30" s="686"/>
      <c r="AN30" s="686"/>
    </row>
    <row r="31" spans="1:40" ht="18" customHeight="1">
      <c r="A31" s="160">
        <v>15</v>
      </c>
      <c r="B31" s="165"/>
      <c r="C31" s="166"/>
      <c r="D31" s="167"/>
      <c r="E31" s="168"/>
      <c r="F31" s="169"/>
      <c r="G31" s="169"/>
      <c r="H31" s="169"/>
      <c r="I31" s="169"/>
      <c r="J31" s="169"/>
      <c r="K31" s="169"/>
      <c r="L31" s="169"/>
      <c r="M31" s="169"/>
      <c r="N31" s="169"/>
      <c r="O31" s="169"/>
      <c r="P31" s="169"/>
      <c r="Q31" s="169"/>
      <c r="R31" s="169"/>
      <c r="S31" s="169"/>
      <c r="T31" s="169"/>
      <c r="U31" s="169"/>
      <c r="V31" s="169"/>
      <c r="W31" s="169"/>
      <c r="X31" s="169"/>
      <c r="Y31" s="169"/>
      <c r="Z31" s="169"/>
      <c r="AA31" s="169"/>
      <c r="AB31" s="169"/>
      <c r="AC31" s="169"/>
      <c r="AD31" s="169"/>
      <c r="AE31" s="169"/>
      <c r="AF31" s="169"/>
      <c r="AG31" s="169"/>
      <c r="AH31" s="169"/>
      <c r="AI31" s="169"/>
      <c r="AJ31" s="169"/>
      <c r="AK31" s="170">
        <f t="shared" si="1"/>
        <v>0</v>
      </c>
      <c r="AL31" s="171">
        <f t="shared" si="0"/>
        <v>0</v>
      </c>
      <c r="AM31" s="686"/>
      <c r="AN31" s="686"/>
    </row>
    <row r="32" spans="1:40" ht="18" customHeight="1">
      <c r="A32" s="160">
        <v>16</v>
      </c>
      <c r="B32" s="165"/>
      <c r="C32" s="166"/>
      <c r="D32" s="167"/>
      <c r="E32" s="168"/>
      <c r="F32" s="169"/>
      <c r="G32" s="169"/>
      <c r="H32" s="169"/>
      <c r="I32" s="169"/>
      <c r="J32" s="169"/>
      <c r="K32" s="169"/>
      <c r="L32" s="169"/>
      <c r="M32" s="169"/>
      <c r="N32" s="169"/>
      <c r="O32" s="169"/>
      <c r="P32" s="169"/>
      <c r="Q32" s="169"/>
      <c r="R32" s="169"/>
      <c r="S32" s="169"/>
      <c r="T32" s="169"/>
      <c r="U32" s="169"/>
      <c r="V32" s="169"/>
      <c r="W32" s="169"/>
      <c r="X32" s="169"/>
      <c r="Y32" s="169"/>
      <c r="Z32" s="169"/>
      <c r="AA32" s="169"/>
      <c r="AB32" s="169"/>
      <c r="AC32" s="169"/>
      <c r="AD32" s="169"/>
      <c r="AE32" s="169"/>
      <c r="AF32" s="169"/>
      <c r="AG32" s="169"/>
      <c r="AH32" s="169"/>
      <c r="AI32" s="169"/>
      <c r="AJ32" s="169"/>
      <c r="AK32" s="170">
        <f t="shared" si="1"/>
        <v>0</v>
      </c>
      <c r="AL32" s="171">
        <f t="shared" si="0"/>
        <v>0</v>
      </c>
      <c r="AM32" s="686"/>
      <c r="AN32" s="686"/>
    </row>
    <row r="33" spans="1:40" ht="18" customHeight="1">
      <c r="A33" s="160">
        <v>17</v>
      </c>
      <c r="B33" s="165"/>
      <c r="C33" s="166"/>
      <c r="D33" s="167"/>
      <c r="E33" s="168"/>
      <c r="F33" s="169"/>
      <c r="G33" s="169"/>
      <c r="H33" s="169"/>
      <c r="I33" s="169"/>
      <c r="J33" s="169"/>
      <c r="K33" s="169"/>
      <c r="L33" s="169"/>
      <c r="M33" s="169"/>
      <c r="N33" s="169"/>
      <c r="O33" s="169"/>
      <c r="P33" s="169"/>
      <c r="Q33" s="169"/>
      <c r="R33" s="169"/>
      <c r="S33" s="169"/>
      <c r="T33" s="169"/>
      <c r="U33" s="169"/>
      <c r="V33" s="169"/>
      <c r="W33" s="169"/>
      <c r="X33" s="169"/>
      <c r="Y33" s="169"/>
      <c r="Z33" s="169"/>
      <c r="AA33" s="169"/>
      <c r="AB33" s="169"/>
      <c r="AC33" s="169"/>
      <c r="AD33" s="169"/>
      <c r="AE33" s="169"/>
      <c r="AF33" s="169"/>
      <c r="AG33" s="169"/>
      <c r="AH33" s="169"/>
      <c r="AI33" s="169"/>
      <c r="AJ33" s="169"/>
      <c r="AK33" s="170">
        <f t="shared" si="1"/>
        <v>0</v>
      </c>
      <c r="AL33" s="171">
        <f t="shared" si="0"/>
        <v>0</v>
      </c>
      <c r="AM33" s="686"/>
      <c r="AN33" s="686"/>
    </row>
    <row r="34" spans="1:40" ht="18" customHeight="1">
      <c r="A34" s="160">
        <v>18</v>
      </c>
      <c r="B34" s="165"/>
      <c r="C34" s="166"/>
      <c r="D34" s="167"/>
      <c r="E34" s="168"/>
      <c r="F34" s="169"/>
      <c r="G34" s="169"/>
      <c r="H34" s="169"/>
      <c r="I34" s="169"/>
      <c r="J34" s="169"/>
      <c r="K34" s="169"/>
      <c r="L34" s="169"/>
      <c r="M34" s="169"/>
      <c r="N34" s="169"/>
      <c r="O34" s="169"/>
      <c r="P34" s="169"/>
      <c r="Q34" s="169"/>
      <c r="R34" s="169"/>
      <c r="S34" s="169"/>
      <c r="T34" s="169"/>
      <c r="U34" s="169"/>
      <c r="V34" s="169"/>
      <c r="W34" s="169"/>
      <c r="X34" s="169"/>
      <c r="Y34" s="169"/>
      <c r="Z34" s="169"/>
      <c r="AA34" s="169"/>
      <c r="AB34" s="169"/>
      <c r="AC34" s="169"/>
      <c r="AD34" s="169"/>
      <c r="AE34" s="169"/>
      <c r="AF34" s="169"/>
      <c r="AG34" s="169"/>
      <c r="AH34" s="169"/>
      <c r="AI34" s="169"/>
      <c r="AJ34" s="169"/>
      <c r="AK34" s="170">
        <f t="shared" si="1"/>
        <v>0</v>
      </c>
      <c r="AL34" s="171">
        <f t="shared" si="0"/>
        <v>0</v>
      </c>
      <c r="AM34" s="686"/>
      <c r="AN34" s="686"/>
    </row>
    <row r="35" spans="1:40" ht="18" customHeight="1">
      <c r="A35" s="160">
        <v>19</v>
      </c>
      <c r="B35" s="165"/>
      <c r="C35" s="166"/>
      <c r="D35" s="167"/>
      <c r="E35" s="168"/>
      <c r="F35" s="169"/>
      <c r="G35" s="169"/>
      <c r="H35" s="169"/>
      <c r="I35" s="169"/>
      <c r="J35" s="169"/>
      <c r="K35" s="169"/>
      <c r="L35" s="169"/>
      <c r="M35" s="169"/>
      <c r="N35" s="169"/>
      <c r="O35" s="169"/>
      <c r="P35" s="169"/>
      <c r="Q35" s="169"/>
      <c r="R35" s="169"/>
      <c r="S35" s="169"/>
      <c r="T35" s="169"/>
      <c r="U35" s="169"/>
      <c r="V35" s="169"/>
      <c r="W35" s="169"/>
      <c r="X35" s="169"/>
      <c r="Y35" s="169"/>
      <c r="Z35" s="169"/>
      <c r="AA35" s="169"/>
      <c r="AB35" s="169"/>
      <c r="AC35" s="169"/>
      <c r="AD35" s="169"/>
      <c r="AE35" s="169"/>
      <c r="AF35" s="169"/>
      <c r="AG35" s="169"/>
      <c r="AH35" s="169"/>
      <c r="AI35" s="169"/>
      <c r="AJ35" s="169"/>
      <c r="AK35" s="170">
        <f t="shared" si="1"/>
        <v>0</v>
      </c>
      <c r="AL35" s="171">
        <f t="shared" si="0"/>
        <v>0</v>
      </c>
      <c r="AM35" s="686"/>
      <c r="AN35" s="686"/>
    </row>
    <row r="36" spans="1:40" ht="18" customHeight="1">
      <c r="A36" s="160">
        <v>20</v>
      </c>
      <c r="B36" s="165"/>
      <c r="C36" s="166"/>
      <c r="D36" s="167"/>
      <c r="E36" s="168"/>
      <c r="F36" s="169"/>
      <c r="G36" s="169"/>
      <c r="H36" s="169"/>
      <c r="I36" s="169"/>
      <c r="J36" s="169"/>
      <c r="K36" s="169"/>
      <c r="L36" s="169"/>
      <c r="M36" s="169"/>
      <c r="N36" s="169"/>
      <c r="O36" s="169"/>
      <c r="P36" s="169"/>
      <c r="Q36" s="169"/>
      <c r="R36" s="169"/>
      <c r="S36" s="169"/>
      <c r="T36" s="169"/>
      <c r="U36" s="169"/>
      <c r="V36" s="169"/>
      <c r="W36" s="169"/>
      <c r="X36" s="169"/>
      <c r="Y36" s="169"/>
      <c r="Z36" s="169"/>
      <c r="AA36" s="169"/>
      <c r="AB36" s="169"/>
      <c r="AC36" s="169"/>
      <c r="AD36" s="169"/>
      <c r="AE36" s="169"/>
      <c r="AF36" s="169"/>
      <c r="AG36" s="169"/>
      <c r="AH36" s="169"/>
      <c r="AI36" s="169"/>
      <c r="AJ36" s="169"/>
      <c r="AK36" s="170">
        <f t="shared" si="1"/>
        <v>0</v>
      </c>
      <c r="AL36" s="171">
        <f t="shared" si="0"/>
        <v>0</v>
      </c>
      <c r="AM36" s="686"/>
      <c r="AN36" s="686"/>
    </row>
    <row r="37" spans="1:40" ht="18" customHeight="1">
      <c r="A37" s="678" t="s">
        <v>301</v>
      </c>
      <c r="B37" s="690"/>
      <c r="C37" s="690"/>
      <c r="D37" s="690"/>
      <c r="E37" s="690"/>
      <c r="F37" s="172">
        <f>+SUM(F17:F36)</f>
        <v>0</v>
      </c>
      <c r="G37" s="172">
        <f t="shared" ref="G37:AJ37" si="2">+SUM(G17:G36)</f>
        <v>0</v>
      </c>
      <c r="H37" s="172">
        <f t="shared" si="2"/>
        <v>0</v>
      </c>
      <c r="I37" s="172">
        <f t="shared" si="2"/>
        <v>0</v>
      </c>
      <c r="J37" s="172">
        <f t="shared" si="2"/>
        <v>0</v>
      </c>
      <c r="K37" s="172">
        <f t="shared" si="2"/>
        <v>0</v>
      </c>
      <c r="L37" s="172">
        <f t="shared" si="2"/>
        <v>0</v>
      </c>
      <c r="M37" s="172">
        <f t="shared" si="2"/>
        <v>0</v>
      </c>
      <c r="N37" s="172">
        <f t="shared" si="2"/>
        <v>0</v>
      </c>
      <c r="O37" s="172">
        <f t="shared" si="2"/>
        <v>0</v>
      </c>
      <c r="P37" s="172">
        <f t="shared" si="2"/>
        <v>0</v>
      </c>
      <c r="Q37" s="172">
        <f t="shared" si="2"/>
        <v>0</v>
      </c>
      <c r="R37" s="172">
        <f t="shared" si="2"/>
        <v>0</v>
      </c>
      <c r="S37" s="172">
        <f t="shared" si="2"/>
        <v>0</v>
      </c>
      <c r="T37" s="172">
        <f t="shared" si="2"/>
        <v>0</v>
      </c>
      <c r="U37" s="172">
        <f t="shared" si="2"/>
        <v>0</v>
      </c>
      <c r="V37" s="172">
        <f t="shared" si="2"/>
        <v>0</v>
      </c>
      <c r="W37" s="172">
        <f t="shared" si="2"/>
        <v>0</v>
      </c>
      <c r="X37" s="172">
        <f t="shared" si="2"/>
        <v>0</v>
      </c>
      <c r="Y37" s="172">
        <f t="shared" si="2"/>
        <v>0</v>
      </c>
      <c r="Z37" s="172">
        <f t="shared" si="2"/>
        <v>0</v>
      </c>
      <c r="AA37" s="172">
        <f t="shared" si="2"/>
        <v>0</v>
      </c>
      <c r="AB37" s="172">
        <f t="shared" si="2"/>
        <v>0</v>
      </c>
      <c r="AC37" s="172">
        <f t="shared" si="2"/>
        <v>0</v>
      </c>
      <c r="AD37" s="172">
        <f t="shared" si="2"/>
        <v>0</v>
      </c>
      <c r="AE37" s="172">
        <f t="shared" si="2"/>
        <v>0</v>
      </c>
      <c r="AF37" s="172">
        <f t="shared" si="2"/>
        <v>0</v>
      </c>
      <c r="AG37" s="172">
        <f t="shared" si="2"/>
        <v>0</v>
      </c>
      <c r="AH37" s="172">
        <f t="shared" si="2"/>
        <v>0</v>
      </c>
      <c r="AI37" s="172">
        <f t="shared" si="2"/>
        <v>0</v>
      </c>
      <c r="AJ37" s="172">
        <f t="shared" si="2"/>
        <v>0</v>
      </c>
      <c r="AK37" s="170">
        <f t="shared" si="1"/>
        <v>0</v>
      </c>
      <c r="AL37" s="171">
        <f t="shared" si="0"/>
        <v>0</v>
      </c>
      <c r="AM37" s="673"/>
      <c r="AN37" s="673"/>
    </row>
    <row r="38" spans="1:40" ht="18" customHeight="1">
      <c r="A38" s="690" t="s">
        <v>302</v>
      </c>
      <c r="B38" s="690"/>
      <c r="C38" s="690"/>
      <c r="D38" s="690"/>
      <c r="E38" s="691"/>
      <c r="F38" s="173"/>
      <c r="G38" s="173"/>
      <c r="H38" s="173"/>
      <c r="I38" s="173"/>
      <c r="J38" s="173"/>
      <c r="K38" s="173"/>
      <c r="L38" s="173"/>
      <c r="M38" s="173"/>
      <c r="N38" s="173"/>
      <c r="O38" s="173"/>
      <c r="P38" s="173"/>
      <c r="Q38" s="173"/>
      <c r="R38" s="173"/>
      <c r="S38" s="173"/>
      <c r="T38" s="173"/>
      <c r="U38" s="173"/>
      <c r="V38" s="173"/>
      <c r="W38" s="173"/>
      <c r="X38" s="173"/>
      <c r="Y38" s="173"/>
      <c r="Z38" s="173"/>
      <c r="AA38" s="173"/>
      <c r="AB38" s="173"/>
      <c r="AC38" s="173"/>
      <c r="AD38" s="173"/>
      <c r="AE38" s="173"/>
      <c r="AF38" s="173"/>
      <c r="AG38" s="173"/>
      <c r="AH38" s="173"/>
      <c r="AI38" s="173"/>
      <c r="AJ38" s="173"/>
      <c r="AK38" s="172"/>
      <c r="AL38" s="174"/>
      <c r="AM38" s="673"/>
      <c r="AN38" s="673"/>
    </row>
    <row r="39" spans="1:40" ht="15" customHeight="1">
      <c r="A39" s="159"/>
      <c r="B39" s="159"/>
      <c r="C39" s="159"/>
      <c r="D39" s="159"/>
      <c r="E39" s="159"/>
      <c r="F39" s="175"/>
      <c r="G39" s="175"/>
      <c r="H39" s="175"/>
      <c r="I39" s="175"/>
      <c r="J39" s="175"/>
      <c r="K39" s="175"/>
      <c r="L39" s="175"/>
      <c r="M39" s="175"/>
      <c r="N39" s="175"/>
      <c r="O39" s="175"/>
      <c r="P39" s="175"/>
      <c r="Q39" s="175"/>
      <c r="R39" s="175"/>
      <c r="S39" s="175"/>
      <c r="T39" s="175"/>
      <c r="U39" s="175"/>
      <c r="V39" s="175"/>
      <c r="W39" s="175"/>
      <c r="X39" s="175"/>
      <c r="Y39" s="175"/>
      <c r="Z39" s="175"/>
      <c r="AA39" s="175"/>
      <c r="AB39" s="175"/>
      <c r="AC39" s="175"/>
      <c r="AD39" s="175"/>
      <c r="AE39" s="175"/>
      <c r="AF39" s="175"/>
      <c r="AG39" s="175"/>
      <c r="AH39" s="175"/>
      <c r="AI39" s="175"/>
      <c r="AJ39" s="175"/>
      <c r="AK39" s="159"/>
      <c r="AL39" s="159"/>
      <c r="AM39" s="147"/>
    </row>
    <row r="40" spans="1:40" ht="15" customHeight="1">
      <c r="A40" s="159"/>
      <c r="B40" s="159"/>
      <c r="C40" s="159"/>
      <c r="D40" s="159"/>
      <c r="E40" s="159"/>
      <c r="F40" s="175"/>
      <c r="G40" s="175"/>
      <c r="H40" s="175"/>
      <c r="I40" s="175"/>
      <c r="J40" s="175"/>
      <c r="K40" s="175"/>
      <c r="L40" s="175"/>
      <c r="M40" s="175"/>
      <c r="N40" s="175"/>
      <c r="O40" s="175"/>
      <c r="P40" s="175"/>
      <c r="Q40" s="175"/>
      <c r="R40" s="175"/>
      <c r="S40" s="175"/>
      <c r="T40" s="175"/>
      <c r="U40" s="175"/>
      <c r="V40" s="175"/>
      <c r="W40" s="175"/>
      <c r="X40" s="175"/>
      <c r="Y40" s="175"/>
      <c r="Z40" s="175"/>
      <c r="AA40" s="175"/>
      <c r="AB40" s="175"/>
      <c r="AC40" s="175"/>
      <c r="AD40" s="175"/>
      <c r="AE40" s="175"/>
      <c r="AF40" s="175"/>
      <c r="AG40" s="175"/>
      <c r="AH40" s="175"/>
      <c r="AI40" s="175"/>
      <c r="AJ40" s="175"/>
      <c r="AK40" s="159"/>
      <c r="AL40" s="159"/>
      <c r="AM40" s="147"/>
    </row>
    <row r="41" spans="1:40" ht="15" customHeight="1">
      <c r="A41" s="159"/>
      <c r="B41" s="159"/>
      <c r="C41" s="159"/>
      <c r="D41" s="159"/>
      <c r="E41" s="159"/>
      <c r="F41" s="175"/>
      <c r="G41" s="175"/>
      <c r="H41" s="175"/>
      <c r="I41" s="175"/>
      <c r="J41" s="175"/>
      <c r="K41" s="175"/>
      <c r="L41" s="175"/>
      <c r="M41" s="175"/>
      <c r="N41" s="175"/>
      <c r="O41" s="175"/>
      <c r="P41" s="175"/>
      <c r="Q41" s="175"/>
      <c r="R41" s="175"/>
      <c r="S41" s="175"/>
      <c r="T41" s="175"/>
      <c r="U41" s="175"/>
      <c r="V41" s="175"/>
      <c r="W41" s="175"/>
      <c r="X41" s="175"/>
      <c r="Y41" s="175"/>
      <c r="Z41" s="175"/>
      <c r="AA41" s="175"/>
      <c r="AB41" s="175"/>
      <c r="AC41" s="175"/>
      <c r="AD41" s="175"/>
      <c r="AE41" s="175"/>
      <c r="AF41" s="175"/>
      <c r="AG41" s="175"/>
      <c r="AH41" s="175"/>
      <c r="AI41" s="175"/>
      <c r="AJ41" s="175"/>
      <c r="AK41" s="159"/>
      <c r="AL41" s="159"/>
      <c r="AM41" s="147"/>
    </row>
    <row r="42" spans="1:40" ht="5.0999999999999996" customHeight="1">
      <c r="A42" s="176"/>
      <c r="B42" s="176"/>
      <c r="C42" s="176"/>
      <c r="D42" s="176"/>
      <c r="E42" s="176"/>
      <c r="F42" s="176"/>
      <c r="G42" s="176"/>
      <c r="H42" s="176"/>
      <c r="I42" s="176"/>
      <c r="J42" s="175"/>
      <c r="K42" s="175"/>
      <c r="L42" s="175"/>
      <c r="M42" s="177"/>
      <c r="N42" s="175"/>
      <c r="O42" s="175"/>
      <c r="P42" s="175"/>
      <c r="Q42" s="178"/>
      <c r="W42" s="159"/>
      <c r="X42" s="175"/>
      <c r="Y42" s="175"/>
      <c r="Z42" s="175"/>
      <c r="AA42" s="175"/>
      <c r="AB42" s="175"/>
      <c r="AC42" s="175"/>
      <c r="AD42" s="175"/>
      <c r="AE42" s="175"/>
      <c r="AF42" s="175"/>
      <c r="AG42" s="175"/>
      <c r="AH42" s="175"/>
      <c r="AI42" s="175"/>
      <c r="AJ42" s="177"/>
      <c r="AK42" s="175"/>
      <c r="AL42" s="159"/>
      <c r="AM42" s="159"/>
      <c r="AN42" s="147"/>
    </row>
    <row r="43" spans="1:40" ht="21" customHeight="1">
      <c r="A43" s="146" t="s">
        <v>303</v>
      </c>
      <c r="B43" s="150"/>
      <c r="C43" s="151"/>
      <c r="D43" s="151"/>
      <c r="E43" s="151"/>
      <c r="F43" s="151"/>
      <c r="G43" s="147"/>
      <c r="H43" s="147"/>
      <c r="I43" s="147"/>
      <c r="J43" s="147"/>
      <c r="K43" s="147"/>
      <c r="L43" s="147"/>
      <c r="M43" s="147"/>
      <c r="N43" s="147"/>
      <c r="O43" s="147"/>
      <c r="P43" s="147"/>
      <c r="Q43" s="147"/>
      <c r="R43" s="147"/>
      <c r="S43" s="147"/>
      <c r="T43" s="147"/>
      <c r="U43" s="147"/>
      <c r="V43" s="147"/>
      <c r="W43" s="147"/>
      <c r="X43" s="147"/>
      <c r="Y43" s="147"/>
      <c r="Z43" s="147"/>
      <c r="AA43" s="147"/>
      <c r="AB43" s="147"/>
      <c r="AC43" s="147"/>
      <c r="AD43" s="147"/>
      <c r="AE43" s="147"/>
      <c r="AF43" s="147"/>
      <c r="AG43" s="147"/>
      <c r="AH43" s="147"/>
      <c r="AI43" s="147"/>
      <c r="AJ43" s="147"/>
      <c r="AK43" s="147"/>
      <c r="AL43" s="151"/>
      <c r="AM43" s="151"/>
      <c r="AN43" s="147"/>
    </row>
    <row r="44" spans="1:40" ht="24.95" customHeight="1">
      <c r="A44" s="147"/>
      <c r="B44" s="159"/>
      <c r="C44" s="692" t="str">
        <f>IF(VLOOKUP($AK$6,'[9]選択肢 '!$A$1:$J$32,C49,FALSE)=0,"-",VLOOKUP($AK$6,'[9]選択肢 '!$A$1:$J$32,C49,FALSE))</f>
        <v>管理者</v>
      </c>
      <c r="D44" s="693"/>
      <c r="E44" s="694" t="str">
        <f>IF(VLOOKUP($AK$6,'[9]選択肢 '!$A$1:$J$32,E49,FALSE)=0,"-",VLOOKUP($AK$6,'[9]選択肢 '!$A$1:$J$32,E49,FALSE))</f>
        <v>児童発達支援管理責任者</v>
      </c>
      <c r="F44" s="694"/>
      <c r="G44" s="694" t="e" vm="1">
        <f>IF(VLOOKUP($AK$6,'[9]選択肢 '!$A$1:$J$32,G49,FALSE)=0,"-",VLOOKUP($AK$6,'[9]選択肢 '!$A$1:$J$32,G49,FALSE))</f>
        <v>#VALUE!</v>
      </c>
      <c r="H44" s="694"/>
      <c r="I44" s="692" t="str">
        <f>IF(VLOOKUP($AK$6,'[9]選択肢 '!$A$1:$J$32,I49,FALSE)=0,"-",VLOOKUP($AK$6,'[9]選択肢 '!$A$1:$J$32,I49,FALSE))</f>
        <v>児童指導員</v>
      </c>
      <c r="J44" s="693"/>
      <c r="K44" s="693" t="e" vm="1">
        <f>IF(VLOOKUP($AK$6,'[9]選択肢 '!$A$1:$J$32,K49,FALSE)=0,"-",VLOOKUP($AK$6,'[9]選択肢 '!$A$1:$J$32,K49,FALSE))</f>
        <v>#VALUE!</v>
      </c>
      <c r="L44" s="693"/>
      <c r="M44" s="693" t="e" vm="1">
        <f>IF(VLOOKUP($AK$6,'[9]選択肢 '!$A$1:$J$32,M49,FALSE)=0,"-",VLOOKUP($AK$6,'[9]選択肢 '!$A$1:$J$32,M49,FALSE))</f>
        <v>#VALUE!</v>
      </c>
      <c r="N44" s="695"/>
      <c r="O44" s="692" t="str">
        <f>IF(VLOOKUP($AK$6,'[9]選択肢 '!$A$1:$J$32,O49,FALSE)=0,"-",VLOOKUP($AK$6,'[9]選択肢 '!$A$1:$J$32,O49,FALSE))</f>
        <v>保育士</v>
      </c>
      <c r="P44" s="693"/>
      <c r="Q44" s="693" t="e" vm="1">
        <f>IF(VLOOKUP($AK$6,'[9]選択肢 '!$A$1:$J$32,Q49,FALSE)=0,"-",VLOOKUP($AK$6,'[9]選択肢 '!$A$1:$J$32,Q49,FALSE))</f>
        <v>#VALUE!</v>
      </c>
      <c r="R44" s="693"/>
      <c r="S44" s="693" t="e" vm="1">
        <f>IF(VLOOKUP($AK$6,'[9]選択肢 '!$A$1:$J$32,S49,FALSE)=0,"-",VLOOKUP($AK$6,'[9]選択肢 '!$A$1:$J$32,S49,FALSE))</f>
        <v>#VALUE!</v>
      </c>
      <c r="T44" s="695"/>
      <c r="U44" s="692" t="str">
        <f>IF(VLOOKUP($AK$6,'[9]選択肢 '!$A$1:$J$32,U49,FALSE)=0,"-",VLOOKUP($AK$6,'[9]選択肢 '!$A$1:$J$32,U49,FALSE))</f>
        <v>機能訓練担当職員</v>
      </c>
      <c r="V44" s="693"/>
      <c r="W44" s="693" t="e" vm="1">
        <f>IF(VLOOKUP($AK$6,'[9]選択肢 '!$A$1:$J$32,W49,FALSE)=0,"-",VLOOKUP($AK$6,'[9]選択肢 '!$A$1:$J$32,W49,FALSE))</f>
        <v>#VALUE!</v>
      </c>
      <c r="X44" s="693"/>
      <c r="Y44" s="693" t="e" vm="1">
        <f>IF(VLOOKUP($AK$6,'[9]選択肢 '!$A$1:$J$32,Y49,FALSE)=0,"-",VLOOKUP($AK$6,'[9]選択肢 '!$A$1:$J$32,Y49,FALSE))</f>
        <v>#VALUE!</v>
      </c>
      <c r="Z44" s="695"/>
      <c r="AA44" s="692" t="str">
        <f>IF(VLOOKUP($AK$6,'[9]選択肢 '!$A$1:$J$32,AA49,FALSE)=0,"-",VLOOKUP($AK$6,'[9]選択肢 '!$A$1:$J$32,AA49,FALSE))</f>
        <v>看護職員</v>
      </c>
      <c r="AB44" s="693"/>
      <c r="AC44" s="693" t="e" vm="1">
        <f>IF(VLOOKUP($AK$6,'[9]選択肢 '!$A$1:$J$32,AC49,FALSE)=0,"-",VLOOKUP($AK$6,'[9]選択肢 '!$A$1:$J$32,AC49,FALSE))</f>
        <v>#VALUE!</v>
      </c>
      <c r="AD44" s="693"/>
      <c r="AE44" s="693" t="e" vm="1">
        <f>IF(VLOOKUP($AK$6,'[9]選択肢 '!$A$1:$J$32,AE49,FALSE)=0,"-",VLOOKUP($AK$6,'[9]選択肢 '!$A$1:$J$32,AE49,FALSE))</f>
        <v>#VALUE!</v>
      </c>
      <c r="AF44" s="695"/>
      <c r="AG44" s="694" t="s">
        <v>340</v>
      </c>
      <c r="AH44" s="694"/>
      <c r="AI44" s="694"/>
      <c r="AJ44" s="694"/>
      <c r="AK44" s="694"/>
      <c r="AL44" s="692" t="str">
        <f>IF(VLOOKUP($AK$6,'[9]選択肢 '!$A$1:$J$32,AL49,FALSE)=0,"-",VLOOKUP($AK$6,'[9]選択肢 '!$A$1:$J$32,AL49,FALSE))</f>
        <v>-</v>
      </c>
      <c r="AM44" s="693"/>
      <c r="AN44" s="147"/>
    </row>
    <row r="45" spans="1:40" ht="18" customHeight="1">
      <c r="A45" s="147"/>
      <c r="B45" s="159"/>
      <c r="C45" s="179" t="s">
        <v>304</v>
      </c>
      <c r="D45" s="179" t="s">
        <v>305</v>
      </c>
      <c r="E45" s="180" t="s">
        <v>304</v>
      </c>
      <c r="F45" s="699" t="s">
        <v>305</v>
      </c>
      <c r="G45" s="699"/>
      <c r="H45" s="699"/>
      <c r="I45" s="696" t="s">
        <v>304</v>
      </c>
      <c r="J45" s="697"/>
      <c r="K45" s="698"/>
      <c r="L45" s="696" t="s">
        <v>305</v>
      </c>
      <c r="M45" s="697"/>
      <c r="N45" s="698"/>
      <c r="O45" s="696" t="s">
        <v>304</v>
      </c>
      <c r="P45" s="697"/>
      <c r="Q45" s="698"/>
      <c r="R45" s="696" t="s">
        <v>305</v>
      </c>
      <c r="S45" s="697"/>
      <c r="T45" s="698"/>
      <c r="U45" s="696" t="s">
        <v>304</v>
      </c>
      <c r="V45" s="697"/>
      <c r="W45" s="698"/>
      <c r="X45" s="696" t="s">
        <v>305</v>
      </c>
      <c r="Y45" s="697"/>
      <c r="Z45" s="698"/>
      <c r="AA45" s="696" t="s">
        <v>304</v>
      </c>
      <c r="AB45" s="697"/>
      <c r="AC45" s="698"/>
      <c r="AD45" s="696" t="s">
        <v>305</v>
      </c>
      <c r="AE45" s="697"/>
      <c r="AF45" s="698"/>
      <c r="AG45" s="696" t="s">
        <v>304</v>
      </c>
      <c r="AH45" s="697"/>
      <c r="AI45" s="698"/>
      <c r="AJ45" s="696" t="s">
        <v>305</v>
      </c>
      <c r="AK45" s="698"/>
      <c r="AL45" s="180" t="s">
        <v>116</v>
      </c>
      <c r="AM45" s="180" t="s">
        <v>117</v>
      </c>
      <c r="AN45" s="147"/>
    </row>
    <row r="46" spans="1:40" ht="18" customHeight="1">
      <c r="A46" s="147"/>
      <c r="B46" s="161" t="s">
        <v>306</v>
      </c>
      <c r="C46" s="180">
        <f>COUNTIFS($B$17:$B$36,C$44,$C$17:$C$36,"A",$E$17:$E$36,"*")</f>
        <v>0</v>
      </c>
      <c r="D46" s="180">
        <f>COUNTIFS($B$17:$B$36,C$44,$C$17:$C$36,"B",$E$17:$E$36,"*")</f>
        <v>0</v>
      </c>
      <c r="E46" s="180">
        <f>COUNTIFS($B$17:$B$36,E$44,$C$17:$C$36,"A",$E$17:$E$36,"*")</f>
        <v>0</v>
      </c>
      <c r="F46" s="696">
        <f>COUNTIFS($B$17:$B$36,E$44,$C$17:$C$36,"B",$E$17:$E$36,"*")</f>
        <v>0</v>
      </c>
      <c r="G46" s="697"/>
      <c r="H46" s="698"/>
      <c r="I46" s="696">
        <f>COUNTIFS($B$17:$B$36,I$44,$C$17:$C$36,"A",$E$17:$E$36,"*")</f>
        <v>0</v>
      </c>
      <c r="J46" s="697"/>
      <c r="K46" s="698"/>
      <c r="L46" s="696">
        <f>COUNTIFS($B$17:$B$36,I$44,$C$17:$C$36,"B",$E$17:$E$36,"*")</f>
        <v>0</v>
      </c>
      <c r="M46" s="697"/>
      <c r="N46" s="698"/>
      <c r="O46" s="696">
        <f>COUNTIFS($B$17:$B$36,O$44,$C$17:$C$36,"A",$E$17:$E$36,"*")</f>
        <v>0</v>
      </c>
      <c r="P46" s="697"/>
      <c r="Q46" s="698"/>
      <c r="R46" s="696">
        <f>COUNTIFS($B$17:$B$36,O$44,$C$17:$C$36,"B",$E$17:$E$36,"*")</f>
        <v>0</v>
      </c>
      <c r="S46" s="697"/>
      <c r="T46" s="698"/>
      <c r="U46" s="696">
        <f>COUNTIFS($B$17:$B$36,U$44,$C$17:$C$36,"A",$E$17:$E$36,"*")</f>
        <v>0</v>
      </c>
      <c r="V46" s="697"/>
      <c r="W46" s="698"/>
      <c r="X46" s="696">
        <f>COUNTIFS($B$17:$B$36,U$44,$C$17:$C$36,"B",$E$17:$E$36,"*")</f>
        <v>0</v>
      </c>
      <c r="Y46" s="697"/>
      <c r="Z46" s="698"/>
      <c r="AA46" s="696">
        <f>COUNTIFS($B$17:$B$36,AA$44,$C$17:$C$36,"A",$E$17:$E$36,"*")</f>
        <v>0</v>
      </c>
      <c r="AB46" s="697"/>
      <c r="AC46" s="698"/>
      <c r="AD46" s="696">
        <f>COUNTIFS($B$17:$B$36,AA$44,$C$17:$C$36,"B",$E$17:$E$36,"*")</f>
        <v>0</v>
      </c>
      <c r="AE46" s="697"/>
      <c r="AF46" s="698"/>
      <c r="AG46" s="696">
        <f>COUNTIFS($B$17:$B$36,AG$44,$C$17:$C$36,"A",$E$17:$E$36,"*")</f>
        <v>0</v>
      </c>
      <c r="AH46" s="697"/>
      <c r="AI46" s="698"/>
      <c r="AJ46" s="696">
        <f>COUNTIFS($B$17:$B$36,AG$44,$C$17:$C$36,"B",$E$17:$E$36,"*")</f>
        <v>0</v>
      </c>
      <c r="AK46" s="698"/>
      <c r="AL46" s="180">
        <f>COUNTIFS($B$17:$B$36,AL$44,$C$17:$C$36,"A",$E$17:$E$36,"*")</f>
        <v>0</v>
      </c>
      <c r="AM46" s="180">
        <f>COUNTIFS($B$17:$B$36,AL$44,$C$17:$C$36,"B",$E$17:$E$36,"*")</f>
        <v>0</v>
      </c>
      <c r="AN46" s="147"/>
    </row>
    <row r="47" spans="1:40" ht="18" customHeight="1">
      <c r="A47" s="147"/>
      <c r="B47" s="162" t="s">
        <v>307</v>
      </c>
      <c r="C47" s="180">
        <f>COUNTIFS($B$17:$B$36,C$44,$C$17:$C$36,"C",$E$17:$E$36,"*")</f>
        <v>0</v>
      </c>
      <c r="D47" s="180">
        <f>COUNTIFS($B$17:$B$36,C$44,$C$17:$C$36,"D",$E$17:$E$36,"*")</f>
        <v>0</v>
      </c>
      <c r="E47" s="180">
        <f>COUNTIFS($B$17:$B$36,E$44,$C$17:$C$36,"C",$E$17:$E$36,"*")</f>
        <v>0</v>
      </c>
      <c r="F47" s="696">
        <f>COUNTIFS($B$17:$B$36,E$44,$C$17:$C$36,"D",$E$17:$E$36,"*")</f>
        <v>0</v>
      </c>
      <c r="G47" s="697"/>
      <c r="H47" s="698"/>
      <c r="I47" s="696">
        <f>COUNTIFS($B$17:$B$36,I$44,$C$17:$C$36,"C",$E$17:$E$36,"*")</f>
        <v>0</v>
      </c>
      <c r="J47" s="697"/>
      <c r="K47" s="698"/>
      <c r="L47" s="696">
        <f>COUNTIFS($B$17:$B$36,I$44,$C$17:$C$36,"D",$E$17:$E$36,"*")</f>
        <v>0</v>
      </c>
      <c r="M47" s="697"/>
      <c r="N47" s="698"/>
      <c r="O47" s="696">
        <f>COUNTIFS($B$17:$B$36,O$44,$C$17:$C$36,"C",$E$17:$E$36,"*")</f>
        <v>0</v>
      </c>
      <c r="P47" s="697"/>
      <c r="Q47" s="698"/>
      <c r="R47" s="696">
        <f>COUNTIFS($B$17:$B$36,O$44,$C$17:$C$36,"D",$E$17:$E$36,"*")</f>
        <v>0</v>
      </c>
      <c r="S47" s="697"/>
      <c r="T47" s="698"/>
      <c r="U47" s="696">
        <f>COUNTIFS($B$17:$B$36,U$44,$C$17:$C$36,"C",$E$17:$E$36,"*")</f>
        <v>0</v>
      </c>
      <c r="V47" s="697"/>
      <c r="W47" s="698"/>
      <c r="X47" s="696">
        <f>COUNTIFS($B$17:$B$36,U$44,$C$17:$C$36,"D",$E$17:$E$36,"*")</f>
        <v>0</v>
      </c>
      <c r="Y47" s="697"/>
      <c r="Z47" s="698"/>
      <c r="AA47" s="696">
        <f>COUNTIFS($B$17:$B$36,AA$44,$C$17:$C$36,"C",$E$17:$E$36,"*")</f>
        <v>0</v>
      </c>
      <c r="AB47" s="697"/>
      <c r="AC47" s="698"/>
      <c r="AD47" s="696">
        <f>COUNTIFS($B$17:$B$36,AA$44,$C$17:$C$36,"D",$E$17:$E$36,"*")</f>
        <v>0</v>
      </c>
      <c r="AE47" s="697"/>
      <c r="AF47" s="698"/>
      <c r="AG47" s="696">
        <f>COUNTIFS($B$17:$B$36,AG$44,$C$17:$C$36,"C",$E$17:$E$36,"*")</f>
        <v>0</v>
      </c>
      <c r="AH47" s="697"/>
      <c r="AI47" s="698"/>
      <c r="AJ47" s="696">
        <f>COUNTIFS($B$17:$B$36,AG$44,$C$17:$C$36,"D",$E$17:$E$36,"*")</f>
        <v>0</v>
      </c>
      <c r="AK47" s="698"/>
      <c r="AL47" s="180">
        <f>COUNTIFS($B$17:$B$36,AL$44,$C$17:$C$36,"C",$E$17:$E$36,"*")</f>
        <v>0</v>
      </c>
      <c r="AM47" s="180">
        <f>COUNTIFS($B$17:$B$36,AL$44,$C$17:$C$36,"D",$E$17:$E$36,"*")</f>
        <v>0</v>
      </c>
      <c r="AN47" s="147"/>
    </row>
    <row r="48" spans="1:40" ht="24.95" customHeight="1">
      <c r="A48" s="147"/>
      <c r="B48" s="162" t="s">
        <v>308</v>
      </c>
      <c r="C48" s="692" t="str">
        <f>IF($AK$8="４週",SUMIFS($AK$17:$AK$36,$B$17:$B$36,C44)/4/$AH$11,IF($AK$8="歴月",SUMIFS($AK$17:$AK$36,$B$17:$B$36,C44)/$AL$11,"記載する期間を選択してください"))</f>
        <v>記載する期間を選択してください</v>
      </c>
      <c r="D48" s="695"/>
      <c r="E48" s="692" t="str">
        <f>IF($AK$8="４週",SUMIFS($AK$17:$AK$36,$B$17:$B$36,E44)/4/$AH$11,IF($AK$8="歴月",SUMIFS($AK$17:$AK$36,$B$17:$B$36,E44)/$AL$11,"記載する期間を選択してください"))</f>
        <v>記載する期間を選択してください</v>
      </c>
      <c r="F48" s="693"/>
      <c r="G48" s="693"/>
      <c r="H48" s="695"/>
      <c r="I48" s="692" t="str">
        <f>IF($AK$8="４週",SUMIFS($AK$17:$AK$36,$B$17:$B$36,I44)/4/$AH$11,IF($AK$8="歴月",SUMIFS($AK$17:$AK$36,$B$17:$B$36,I44)/$AL$11,"記載する期間を選択してください"))</f>
        <v>記載する期間を選択してください</v>
      </c>
      <c r="J48" s="693"/>
      <c r="K48" s="693"/>
      <c r="L48" s="693"/>
      <c r="M48" s="693"/>
      <c r="N48" s="695"/>
      <c r="O48" s="692" t="str">
        <f>IF($AK$8="４週",SUMIFS($AK$17:$AK$36,$B$17:$B$36,O44)/4/$AH$11,IF($AK$8="歴月",SUMIFS($AK$17:$AK$36,$B$17:$B$36,O44)/$AL$11,"記載する期間を選択してください"))</f>
        <v>記載する期間を選択してください</v>
      </c>
      <c r="P48" s="693"/>
      <c r="Q48" s="693"/>
      <c r="R48" s="693"/>
      <c r="S48" s="693"/>
      <c r="T48" s="695"/>
      <c r="U48" s="692" t="str">
        <f>IF($AK$8="４週",SUMIFS($AK$17:$AK$36,$B$17:$B$36,U44)/4/$AH$11,IF($AK$8="歴月",SUMIFS($AK$17:$AK$36,$B$17:$B$36,U44)/$AL$11,"記載する期間を選択してください"))</f>
        <v>記載する期間を選択してください</v>
      </c>
      <c r="V48" s="693"/>
      <c r="W48" s="693"/>
      <c r="X48" s="693"/>
      <c r="Y48" s="693"/>
      <c r="Z48" s="695"/>
      <c r="AA48" s="692" t="str">
        <f>IF($AK$8="４週",SUMIFS($AK$17:$AK$36,$B$17:$B$36,AA44)/4/$AH$11,IF($AK$8="歴月",SUMIFS($AK$17:$AK$36,$B$17:$B$36,AA44)/$AL$11,"記載する期間を選択してください"))</f>
        <v>記載する期間を選択してください</v>
      </c>
      <c r="AB48" s="693"/>
      <c r="AC48" s="693"/>
      <c r="AD48" s="693"/>
      <c r="AE48" s="693"/>
      <c r="AF48" s="695"/>
      <c r="AG48" s="692" t="str">
        <f>IF($AK$8="４週",SUMIFS($AK$17:$AK$36,$B$17:$B$36,AG44)/4/$AH$11,IF($AK$8="歴月",SUMIFS($AK$17:$AK$36,$B$17:$B$36,AG44)/$AL$11,"記載する期間を選択してください"))</f>
        <v>記載する期間を選択してください</v>
      </c>
      <c r="AH48" s="693"/>
      <c r="AI48" s="693"/>
      <c r="AJ48" s="693"/>
      <c r="AK48" s="695"/>
      <c r="AL48" s="692" t="str">
        <f>IF($AK$8="４週",SUMIFS($AK$17:$AK$36,$B$17:$B$36,AL44)/4/$AH$11,IF($AK$8="歴月",SUMIFS($AK$17:$AK$36,$B$17:$B$36,AL44)/$AL$11,"記載する期間を選択してください"))</f>
        <v>記載する期間を選択してください</v>
      </c>
      <c r="AM48" s="695"/>
      <c r="AN48" s="147"/>
    </row>
    <row r="49" spans="1:40" ht="5.0999999999999996" customHeight="1">
      <c r="A49" s="147"/>
      <c r="B49" s="150"/>
      <c r="C49" s="181">
        <v>2</v>
      </c>
      <c r="D49" s="181"/>
      <c r="E49" s="181">
        <v>3</v>
      </c>
      <c r="F49" s="181"/>
      <c r="G49" s="181"/>
      <c r="H49" s="181"/>
      <c r="I49" s="181">
        <v>4</v>
      </c>
      <c r="J49" s="181"/>
      <c r="K49" s="181"/>
      <c r="L49" s="181"/>
      <c r="M49" s="181"/>
      <c r="N49" s="181"/>
      <c r="O49" s="181">
        <v>5</v>
      </c>
      <c r="P49" s="181"/>
      <c r="Q49" s="181"/>
      <c r="R49" s="181"/>
      <c r="S49" s="181"/>
      <c r="T49" s="181"/>
      <c r="U49" s="181">
        <v>6</v>
      </c>
      <c r="V49" s="181"/>
      <c r="W49" s="181"/>
      <c r="X49" s="181"/>
      <c r="Y49" s="181"/>
      <c r="Z49" s="181"/>
      <c r="AA49" s="181">
        <v>7</v>
      </c>
      <c r="AB49" s="181"/>
      <c r="AC49" s="181"/>
      <c r="AD49" s="181"/>
      <c r="AE49" s="181"/>
      <c r="AF49" s="181"/>
      <c r="AG49" s="181">
        <v>8</v>
      </c>
      <c r="AH49" s="181"/>
      <c r="AI49" s="181"/>
      <c r="AJ49" s="181"/>
      <c r="AK49" s="181"/>
      <c r="AL49" s="181">
        <v>9</v>
      </c>
      <c r="AM49" s="182"/>
      <c r="AN49" s="147"/>
    </row>
    <row r="50" spans="1:40" ht="15" customHeight="1">
      <c r="A50" s="175" t="s">
        <v>309</v>
      </c>
      <c r="B50" s="183"/>
      <c r="C50" s="184"/>
      <c r="D50" s="184"/>
      <c r="E50" s="184"/>
      <c r="F50" s="185"/>
      <c r="G50" s="184"/>
      <c r="H50" s="181"/>
      <c r="I50" s="181"/>
      <c r="J50" s="181"/>
      <c r="K50" s="181"/>
      <c r="L50" s="181"/>
      <c r="M50" s="181"/>
      <c r="N50" s="181"/>
      <c r="O50" s="181"/>
      <c r="P50" s="181"/>
      <c r="Q50" s="181"/>
      <c r="R50" s="181">
        <v>6</v>
      </c>
      <c r="S50" s="181"/>
      <c r="T50" s="181"/>
      <c r="U50" s="181"/>
      <c r="V50" s="181"/>
      <c r="W50" s="181"/>
      <c r="X50" s="181">
        <v>7</v>
      </c>
      <c r="Y50" s="181"/>
      <c r="Z50" s="181"/>
      <c r="AA50" s="181"/>
      <c r="AB50" s="181"/>
      <c r="AC50" s="181"/>
      <c r="AD50" s="181">
        <v>8</v>
      </c>
      <c r="AE50" s="181"/>
      <c r="AF50" s="181"/>
      <c r="AG50" s="186"/>
      <c r="AH50" s="186"/>
      <c r="AI50" s="186"/>
      <c r="AJ50" s="186">
        <v>9</v>
      </c>
      <c r="AK50" s="187"/>
      <c r="AL50" s="187"/>
      <c r="AM50" s="147"/>
    </row>
    <row r="51" spans="1:40" s="175" customFormat="1" ht="15" customHeight="1">
      <c r="A51" s="175" t="s">
        <v>310</v>
      </c>
      <c r="B51" s="176"/>
      <c r="C51" s="176"/>
      <c r="D51" s="176"/>
      <c r="E51" s="176"/>
      <c r="F51" s="176"/>
      <c r="G51" s="176"/>
      <c r="H51" s="146"/>
      <c r="I51" s="146"/>
      <c r="J51" s="146"/>
      <c r="K51" s="146"/>
      <c r="L51" s="146"/>
      <c r="M51" s="146"/>
      <c r="N51" s="146"/>
      <c r="O51" s="146"/>
      <c r="P51" s="146"/>
      <c r="Q51" s="146"/>
      <c r="R51" s="146"/>
      <c r="S51" s="146"/>
      <c r="T51" s="146"/>
      <c r="U51" s="146"/>
      <c r="V51" s="146"/>
      <c r="W51" s="146"/>
      <c r="X51" s="146"/>
      <c r="Y51" s="146"/>
      <c r="Z51" s="146"/>
      <c r="AA51" s="146"/>
      <c r="AB51" s="146"/>
      <c r="AC51" s="146"/>
      <c r="AD51" s="146"/>
      <c r="AE51" s="146"/>
      <c r="AF51" s="146"/>
      <c r="AG51" s="146"/>
      <c r="AH51" s="146"/>
      <c r="AI51" s="146"/>
      <c r="AJ51" s="146"/>
      <c r="AK51" s="146"/>
      <c r="AL51" s="146"/>
      <c r="AM51" s="146"/>
    </row>
    <row r="52" spans="1:40" s="175" customFormat="1" ht="15" customHeight="1">
      <c r="A52" s="175" t="s">
        <v>311</v>
      </c>
      <c r="B52" s="176"/>
      <c r="C52" s="176"/>
      <c r="D52" s="176"/>
      <c r="E52" s="176"/>
      <c r="F52" s="176"/>
      <c r="G52" s="176"/>
      <c r="H52" s="146"/>
      <c r="I52" s="146"/>
      <c r="J52" s="146"/>
      <c r="K52" s="146"/>
      <c r="L52" s="146"/>
      <c r="M52" s="146"/>
      <c r="N52" s="146"/>
      <c r="O52" s="146"/>
      <c r="P52" s="146"/>
      <c r="Q52" s="146"/>
      <c r="R52" s="146"/>
      <c r="S52" s="146"/>
      <c r="T52" s="146"/>
      <c r="U52" s="146"/>
      <c r="V52" s="146"/>
      <c r="W52" s="146"/>
      <c r="X52" s="146"/>
      <c r="Y52" s="146"/>
      <c r="Z52" s="146"/>
      <c r="AA52" s="146"/>
      <c r="AB52" s="146"/>
      <c r="AC52" s="146"/>
      <c r="AD52" s="146"/>
      <c r="AE52" s="146"/>
      <c r="AF52" s="146"/>
      <c r="AG52" s="146"/>
      <c r="AH52" s="146"/>
      <c r="AI52" s="146"/>
      <c r="AJ52" s="146"/>
      <c r="AK52" s="146"/>
      <c r="AL52" s="146"/>
      <c r="AM52" s="146"/>
    </row>
    <row r="53" spans="1:40" s="175" customFormat="1" ht="15" customHeight="1">
      <c r="A53" s="176" t="s">
        <v>312</v>
      </c>
      <c r="C53" s="176"/>
      <c r="D53" s="176"/>
      <c r="E53" s="176"/>
      <c r="F53" s="176"/>
      <c r="G53" s="176"/>
      <c r="H53" s="146"/>
      <c r="I53" s="146"/>
      <c r="J53" s="146"/>
      <c r="K53" s="146"/>
      <c r="L53" s="146"/>
      <c r="M53" s="146"/>
      <c r="N53" s="146"/>
      <c r="O53" s="146"/>
      <c r="P53" s="146"/>
      <c r="Q53" s="146"/>
      <c r="R53" s="146"/>
      <c r="S53" s="146"/>
      <c r="T53" s="146"/>
      <c r="U53" s="146"/>
      <c r="V53" s="146"/>
      <c r="W53" s="146"/>
      <c r="X53" s="146"/>
      <c r="Y53" s="146"/>
      <c r="Z53" s="146"/>
      <c r="AA53" s="146"/>
      <c r="AB53" s="146"/>
      <c r="AC53" s="146"/>
      <c r="AD53" s="146"/>
      <c r="AE53" s="146"/>
      <c r="AF53" s="146"/>
      <c r="AG53" s="146"/>
      <c r="AH53" s="146"/>
      <c r="AI53" s="146"/>
      <c r="AJ53" s="146"/>
      <c r="AK53" s="146"/>
      <c r="AL53" s="146"/>
      <c r="AM53" s="146"/>
    </row>
    <row r="54" spans="1:40" s="175" customFormat="1" ht="15" customHeight="1">
      <c r="A54" s="175" t="s">
        <v>313</v>
      </c>
      <c r="B54" s="176"/>
      <c r="C54" s="176"/>
      <c r="D54" s="176"/>
      <c r="E54" s="176"/>
      <c r="F54" s="176"/>
      <c r="G54" s="176"/>
      <c r="H54" s="146"/>
      <c r="I54" s="146"/>
      <c r="J54" s="146"/>
      <c r="K54" s="146"/>
      <c r="L54" s="146"/>
      <c r="M54" s="146"/>
      <c r="N54" s="146"/>
      <c r="O54" s="146"/>
      <c r="P54" s="146"/>
      <c r="Q54" s="146"/>
      <c r="R54" s="146"/>
      <c r="S54" s="146"/>
      <c r="T54" s="146"/>
      <c r="U54" s="146"/>
      <c r="V54" s="146"/>
      <c r="W54" s="146"/>
      <c r="X54" s="146"/>
      <c r="Y54" s="146"/>
      <c r="Z54" s="146"/>
      <c r="AA54" s="146"/>
      <c r="AB54" s="146"/>
      <c r="AC54" s="146"/>
      <c r="AD54" s="146"/>
      <c r="AE54" s="146"/>
      <c r="AF54" s="146"/>
      <c r="AG54" s="146"/>
      <c r="AH54" s="146"/>
      <c r="AI54" s="146"/>
      <c r="AJ54" s="146"/>
      <c r="AK54" s="146"/>
      <c r="AL54" s="146"/>
      <c r="AM54" s="146"/>
    </row>
    <row r="55" spans="1:40" s="175" customFormat="1" ht="15" customHeight="1">
      <c r="A55" s="175" t="s">
        <v>314</v>
      </c>
      <c r="B55" s="176"/>
      <c r="C55" s="176"/>
      <c r="D55" s="176"/>
      <c r="E55" s="176"/>
      <c r="F55" s="176"/>
      <c r="G55" s="176"/>
      <c r="H55" s="146"/>
      <c r="I55" s="146"/>
      <c r="J55" s="146"/>
      <c r="K55" s="146"/>
      <c r="L55" s="146"/>
      <c r="M55" s="146"/>
      <c r="N55" s="146"/>
      <c r="O55" s="146"/>
      <c r="P55" s="146"/>
      <c r="Q55" s="146"/>
      <c r="R55" s="146"/>
      <c r="S55" s="146"/>
      <c r="T55" s="146"/>
      <c r="U55" s="146"/>
      <c r="V55" s="146"/>
      <c r="W55" s="146"/>
      <c r="X55" s="146"/>
      <c r="Y55" s="146"/>
      <c r="Z55" s="146"/>
      <c r="AA55" s="146"/>
      <c r="AB55" s="146"/>
      <c r="AC55" s="146"/>
      <c r="AD55" s="146"/>
      <c r="AE55" s="146"/>
      <c r="AF55" s="146"/>
      <c r="AG55" s="146"/>
      <c r="AH55" s="146"/>
      <c r="AI55" s="146"/>
      <c r="AJ55" s="146"/>
      <c r="AK55" s="146"/>
      <c r="AL55" s="146"/>
      <c r="AM55" s="146"/>
    </row>
    <row r="56" spans="1:40" ht="15" customHeight="1">
      <c r="A56" s="175" t="s">
        <v>315</v>
      </c>
      <c r="B56" s="188"/>
      <c r="C56" s="175"/>
      <c r="D56" s="175"/>
      <c r="E56" s="175"/>
      <c r="F56" s="175"/>
      <c r="G56" s="175"/>
    </row>
    <row r="57" spans="1:40" ht="15" customHeight="1">
      <c r="A57" s="175" t="s">
        <v>316</v>
      </c>
      <c r="B57" s="188"/>
      <c r="C57" s="175"/>
      <c r="D57" s="175"/>
      <c r="E57" s="175"/>
      <c r="F57" s="175"/>
      <c r="G57" s="175"/>
    </row>
    <row r="58" spans="1:40" ht="15" customHeight="1">
      <c r="A58" s="175"/>
      <c r="B58" s="161" t="s">
        <v>317</v>
      </c>
      <c r="C58" s="674" t="s">
        <v>318</v>
      </c>
      <c r="D58" s="674"/>
      <c r="E58" s="674"/>
      <c r="F58" s="175"/>
      <c r="G58" s="175"/>
    </row>
    <row r="59" spans="1:40" ht="15" customHeight="1">
      <c r="A59" s="175"/>
      <c r="B59" s="189" t="s">
        <v>297</v>
      </c>
      <c r="C59" s="700" t="s">
        <v>319</v>
      </c>
      <c r="D59" s="700"/>
      <c r="E59" s="700"/>
      <c r="F59" s="175"/>
      <c r="G59" s="175"/>
    </row>
    <row r="60" spans="1:40" ht="15" customHeight="1">
      <c r="A60" s="175"/>
      <c r="B60" s="189" t="s">
        <v>298</v>
      </c>
      <c r="C60" s="700" t="s">
        <v>320</v>
      </c>
      <c r="D60" s="700"/>
      <c r="E60" s="700"/>
      <c r="F60" s="175"/>
      <c r="G60" s="175"/>
    </row>
    <row r="61" spans="1:40" ht="15" customHeight="1">
      <c r="A61" s="175"/>
      <c r="B61" s="189" t="s">
        <v>299</v>
      </c>
      <c r="C61" s="700" t="s">
        <v>321</v>
      </c>
      <c r="D61" s="700"/>
      <c r="E61" s="700"/>
      <c r="F61" s="175"/>
      <c r="G61" s="175"/>
    </row>
    <row r="62" spans="1:40" ht="15" customHeight="1">
      <c r="A62" s="175"/>
      <c r="B62" s="189" t="s">
        <v>300</v>
      </c>
      <c r="C62" s="700" t="s">
        <v>322</v>
      </c>
      <c r="D62" s="700"/>
      <c r="E62" s="700"/>
      <c r="F62" s="175"/>
      <c r="G62" s="175"/>
    </row>
    <row r="63" spans="1:40" ht="15" customHeight="1">
      <c r="A63" s="175"/>
      <c r="B63" s="175" t="s">
        <v>323</v>
      </c>
      <c r="C63" s="175"/>
      <c r="D63" s="175"/>
      <c r="E63" s="175"/>
      <c r="F63" s="175"/>
      <c r="G63" s="175"/>
    </row>
    <row r="64" spans="1:40" ht="15" customHeight="1">
      <c r="A64" s="175"/>
      <c r="B64" s="175" t="s">
        <v>324</v>
      </c>
      <c r="C64" s="175"/>
      <c r="D64" s="175"/>
      <c r="E64" s="175"/>
      <c r="F64" s="175"/>
      <c r="G64" s="175"/>
    </row>
    <row r="65" spans="1:7" ht="15" customHeight="1">
      <c r="A65" s="175"/>
      <c r="B65" s="175" t="s">
        <v>325</v>
      </c>
      <c r="C65" s="175"/>
      <c r="D65" s="175"/>
      <c r="E65" s="175"/>
      <c r="F65" s="175"/>
      <c r="G65" s="175"/>
    </row>
    <row r="66" spans="1:7" ht="15" customHeight="1">
      <c r="A66" s="175" t="s">
        <v>326</v>
      </c>
      <c r="B66" s="188"/>
      <c r="C66" s="175"/>
      <c r="D66" s="175"/>
      <c r="E66" s="175"/>
      <c r="F66" s="175"/>
      <c r="G66" s="175"/>
    </row>
    <row r="67" spans="1:7" ht="15" customHeight="1">
      <c r="A67" s="175" t="s">
        <v>327</v>
      </c>
      <c r="B67" s="188"/>
      <c r="C67" s="175"/>
      <c r="D67" s="175"/>
      <c r="E67" s="175"/>
      <c r="F67" s="175"/>
      <c r="G67" s="175"/>
    </row>
    <row r="68" spans="1:7" ht="15" customHeight="1">
      <c r="A68" s="175" t="s">
        <v>328</v>
      </c>
      <c r="B68" s="188"/>
      <c r="C68" s="175"/>
      <c r="D68" s="175"/>
      <c r="E68" s="175"/>
      <c r="F68" s="175"/>
      <c r="G68" s="175"/>
    </row>
    <row r="69" spans="1:7" ht="15" customHeight="1">
      <c r="A69" s="175" t="s">
        <v>329</v>
      </c>
      <c r="B69" s="188"/>
      <c r="C69" s="175"/>
      <c r="D69" s="175"/>
      <c r="E69" s="175"/>
      <c r="F69" s="175"/>
      <c r="G69" s="175"/>
    </row>
    <row r="70" spans="1:7" ht="15" customHeight="1">
      <c r="A70" s="175" t="s">
        <v>330</v>
      </c>
      <c r="B70" s="188"/>
      <c r="C70" s="175"/>
      <c r="D70" s="175"/>
      <c r="E70" s="175"/>
      <c r="F70" s="175"/>
      <c r="G70" s="175"/>
    </row>
    <row r="71" spans="1:7" ht="15" customHeight="1">
      <c r="A71" s="175" t="s">
        <v>331</v>
      </c>
      <c r="B71" s="188"/>
      <c r="C71" s="175"/>
      <c r="D71" s="175"/>
      <c r="E71" s="175"/>
      <c r="F71" s="175"/>
      <c r="G71" s="175"/>
    </row>
    <row r="72" spans="1:7" ht="15" customHeight="1">
      <c r="A72" s="175" t="s">
        <v>332</v>
      </c>
      <c r="B72" s="188"/>
      <c r="C72" s="175"/>
      <c r="D72" s="175"/>
      <c r="E72" s="175"/>
      <c r="F72" s="175"/>
      <c r="G72" s="175"/>
    </row>
    <row r="73" spans="1:7" ht="15" customHeight="1">
      <c r="A73" s="175" t="s">
        <v>333</v>
      </c>
      <c r="B73" s="188"/>
      <c r="C73" s="175"/>
      <c r="D73" s="175"/>
      <c r="E73" s="175"/>
      <c r="F73" s="175"/>
      <c r="G73" s="175"/>
    </row>
    <row r="74" spans="1:7" ht="15" customHeight="1">
      <c r="A74" s="175" t="s">
        <v>334</v>
      </c>
      <c r="B74" s="188"/>
      <c r="C74" s="175"/>
      <c r="D74" s="175"/>
      <c r="E74" s="175"/>
      <c r="F74" s="175"/>
      <c r="G74" s="175"/>
    </row>
    <row r="75" spans="1:7" ht="15" customHeight="1">
      <c r="A75" s="175" t="s">
        <v>335</v>
      </c>
      <c r="B75" s="188"/>
      <c r="C75" s="175"/>
      <c r="D75" s="175"/>
      <c r="E75" s="175"/>
      <c r="F75" s="175"/>
      <c r="G75" s="175"/>
    </row>
    <row r="76" spans="1:7" ht="15" customHeight="1">
      <c r="A76" s="175" t="s">
        <v>336</v>
      </c>
      <c r="B76" s="188"/>
      <c r="C76" s="175"/>
      <c r="D76" s="175"/>
      <c r="E76" s="175"/>
      <c r="F76" s="175"/>
      <c r="G76" s="175"/>
    </row>
    <row r="77" spans="1:7" ht="15" customHeight="1">
      <c r="A77" s="175" t="s">
        <v>337</v>
      </c>
      <c r="B77" s="188"/>
      <c r="C77" s="175"/>
      <c r="D77" s="175"/>
      <c r="E77" s="175"/>
      <c r="F77" s="175"/>
      <c r="G77" s="175"/>
    </row>
    <row r="78" spans="1:7" ht="15" customHeight="1">
      <c r="A78" s="175" t="s">
        <v>338</v>
      </c>
      <c r="B78" s="188"/>
      <c r="C78" s="175"/>
      <c r="D78" s="175"/>
      <c r="E78" s="175"/>
      <c r="F78" s="175"/>
      <c r="G78" s="175"/>
    </row>
  </sheetData>
  <mergeCells count="101">
    <mergeCell ref="C62:E62"/>
    <mergeCell ref="AG48:AK48"/>
    <mergeCell ref="AL48:AM48"/>
    <mergeCell ref="C58:E58"/>
    <mergeCell ref="C59:E59"/>
    <mergeCell ref="C60:E60"/>
    <mergeCell ref="C61:E61"/>
    <mergeCell ref="C48:D48"/>
    <mergeCell ref="E48:H48"/>
    <mergeCell ref="I48:N48"/>
    <mergeCell ref="O48:T48"/>
    <mergeCell ref="U48:Z48"/>
    <mergeCell ref="AA48:AF48"/>
    <mergeCell ref="U45:W45"/>
    <mergeCell ref="X45:Z45"/>
    <mergeCell ref="AA47:AC47"/>
    <mergeCell ref="AD47:AF47"/>
    <mergeCell ref="AG47:AI47"/>
    <mergeCell ref="AJ47:AK47"/>
    <mergeCell ref="X46:Z46"/>
    <mergeCell ref="AA46:AC46"/>
    <mergeCell ref="AD46:AF46"/>
    <mergeCell ref="AG46:AI46"/>
    <mergeCell ref="AJ46:AK46"/>
    <mergeCell ref="F47:H47"/>
    <mergeCell ref="I47:K47"/>
    <mergeCell ref="L47:N47"/>
    <mergeCell ref="O47:Q47"/>
    <mergeCell ref="R47:T47"/>
    <mergeCell ref="U47:W47"/>
    <mergeCell ref="X47:Z47"/>
    <mergeCell ref="AM35:AN35"/>
    <mergeCell ref="AM36:AN36"/>
    <mergeCell ref="AA45:AC45"/>
    <mergeCell ref="AD45:AF45"/>
    <mergeCell ref="AG45:AI45"/>
    <mergeCell ref="AJ45:AK45"/>
    <mergeCell ref="F46:H46"/>
    <mergeCell ref="I46:K46"/>
    <mergeCell ref="L46:N46"/>
    <mergeCell ref="O46:Q46"/>
    <mergeCell ref="R46:T46"/>
    <mergeCell ref="U46:W46"/>
    <mergeCell ref="F45:H45"/>
    <mergeCell ref="I45:K45"/>
    <mergeCell ref="L45:N45"/>
    <mergeCell ref="O45:Q45"/>
    <mergeCell ref="R45:T45"/>
    <mergeCell ref="A37:E37"/>
    <mergeCell ref="AM37:AN38"/>
    <mergeCell ref="A38:E38"/>
    <mergeCell ref="C44:D44"/>
    <mergeCell ref="E44:H44"/>
    <mergeCell ref="I44:N44"/>
    <mergeCell ref="O44:T44"/>
    <mergeCell ref="U44:Z44"/>
    <mergeCell ref="AA44:AF44"/>
    <mergeCell ref="AG44:AK44"/>
    <mergeCell ref="AL44:AM44"/>
    <mergeCell ref="AM29:AN29"/>
    <mergeCell ref="AM30:AN30"/>
    <mergeCell ref="AM31:AN31"/>
    <mergeCell ref="AM32:AN32"/>
    <mergeCell ref="AM33:AN33"/>
    <mergeCell ref="AM34:AN34"/>
    <mergeCell ref="AM23:AN23"/>
    <mergeCell ref="AM24:AN24"/>
    <mergeCell ref="AM25:AN25"/>
    <mergeCell ref="AM26:AN26"/>
    <mergeCell ref="AM27:AN27"/>
    <mergeCell ref="AM28:AN28"/>
    <mergeCell ref="AM17:AN17"/>
    <mergeCell ref="AM18:AN18"/>
    <mergeCell ref="AM19:AN19"/>
    <mergeCell ref="AM20:AN20"/>
    <mergeCell ref="AM21:AN21"/>
    <mergeCell ref="AM22:AN22"/>
    <mergeCell ref="AK13:AK16"/>
    <mergeCell ref="AL13:AL16"/>
    <mergeCell ref="AM13:AN16"/>
    <mergeCell ref="A13:A16"/>
    <mergeCell ref="B13:B16"/>
    <mergeCell ref="C13:C16"/>
    <mergeCell ref="D13:D16"/>
    <mergeCell ref="E13:E16"/>
    <mergeCell ref="F13:AJ13"/>
    <mergeCell ref="AK6:AN6"/>
    <mergeCell ref="M7:P7"/>
    <mergeCell ref="Q7:R7"/>
    <mergeCell ref="S7:T7"/>
    <mergeCell ref="U7:V7"/>
    <mergeCell ref="AK7:AN7"/>
    <mergeCell ref="F14:L14"/>
    <mergeCell ref="M14:S14"/>
    <mergeCell ref="T14:Z14"/>
    <mergeCell ref="AA14:AG14"/>
    <mergeCell ref="AH14:AJ14"/>
    <mergeCell ref="AK8:AN8"/>
    <mergeCell ref="AK9:AN9"/>
    <mergeCell ref="AK10:AN10"/>
    <mergeCell ref="AH11:AJ11"/>
  </mergeCells>
  <phoneticPr fontId="3"/>
  <dataValidations count="5">
    <dataValidation type="list" allowBlank="1" showInputMessage="1" showErrorMessage="1" sqref="AK8:AN8" xr:uid="{E767FD38-BE82-40F0-A0F0-1EE8501383FC}">
      <formula1>"４週,歴月"</formula1>
    </dataValidation>
    <dataValidation type="list" allowBlank="1" showInputMessage="1" showErrorMessage="1" sqref="AK9:AN9" xr:uid="{77BBA6E0-CBC3-4A80-B46F-93B2FA4FC0FE}">
      <formula1>"予定,実績"</formula1>
    </dataValidation>
    <dataValidation operator="greaterThanOrEqual" allowBlank="1" showInputMessage="1" showErrorMessage="1" sqref="I42 L42" xr:uid="{3112990C-91B8-4A3D-99E8-B8CF9634C219}"/>
    <dataValidation type="list" allowBlank="1" showInputMessage="1" showErrorMessage="1" sqref="C17:C36" xr:uid="{6198290E-6066-4171-A3B4-92B5976CA523}">
      <formula1>"A,B,C,D"</formula1>
    </dataValidation>
    <dataValidation type="list" allowBlank="1" showInputMessage="1" showErrorMessage="1" sqref="B17:B36" xr:uid="{E011B239-082B-47AB-8444-54990D675447}">
      <formula1>"管理者,児童発達支援管理責任者,児童指導員,保育士,機能訓練担当職員,看護職員,その他職員"</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241997-A464-43C8-8858-2007F62CA29D}">
  <sheetPr codeName="Sheet9"/>
  <dimension ref="A6:AN76"/>
  <sheetViews>
    <sheetView showGridLines="0" view="pageBreakPreview" zoomScaleNormal="100" zoomScaleSheetLayoutView="100" workbookViewId="0">
      <selection activeCell="AI3" sqref="AI3"/>
    </sheetView>
  </sheetViews>
  <sheetFormatPr defaultColWidth="8.25" defaultRowHeight="21" customHeight="1"/>
  <cols>
    <col min="1" max="1" width="2.625" style="150" customWidth="1"/>
    <col min="2" max="2" width="14.5" style="144" customWidth="1"/>
    <col min="3" max="3" width="6.625" style="150" customWidth="1"/>
    <col min="4" max="5" width="7.625" style="150" customWidth="1"/>
    <col min="6" max="36" width="2.625" style="150" customWidth="1"/>
    <col min="37" max="37" width="6.625" style="150" customWidth="1"/>
    <col min="38" max="39" width="7.625" style="150" customWidth="1"/>
    <col min="40" max="40" width="5.625" style="150" customWidth="1"/>
    <col min="41" max="16384" width="8.25" style="150"/>
  </cols>
  <sheetData>
    <row r="6" spans="1:40" ht="27" customHeight="1">
      <c r="A6" s="143" t="s">
        <v>272</v>
      </c>
      <c r="C6" s="145"/>
      <c r="D6" s="145"/>
      <c r="E6" s="145"/>
      <c r="F6" s="145"/>
      <c r="G6" s="145"/>
      <c r="H6" s="145"/>
      <c r="I6" s="145"/>
      <c r="J6" s="145"/>
      <c r="K6" s="145"/>
      <c r="L6" s="145"/>
      <c r="M6" s="145"/>
      <c r="N6" s="145"/>
      <c r="O6" s="145"/>
      <c r="P6" s="145"/>
      <c r="Q6" s="145"/>
      <c r="R6" s="145"/>
      <c r="S6" s="145"/>
      <c r="T6" s="145"/>
      <c r="U6" s="145"/>
      <c r="V6" s="145"/>
      <c r="W6" s="145"/>
      <c r="X6" s="146"/>
      <c r="Y6" s="146"/>
      <c r="Z6" s="147"/>
      <c r="AA6" s="147"/>
      <c r="AB6" s="147"/>
      <c r="AC6" s="147"/>
      <c r="AD6" s="148"/>
      <c r="AE6" s="148"/>
      <c r="AF6" s="148"/>
      <c r="AG6" s="148"/>
      <c r="AH6" s="148"/>
      <c r="AI6" s="149" t="s">
        <v>273</v>
      </c>
      <c r="AJ6" s="149"/>
      <c r="AK6" s="680" t="s">
        <v>341</v>
      </c>
      <c r="AL6" s="680"/>
      <c r="AM6" s="680"/>
      <c r="AN6" s="680"/>
    </row>
    <row r="7" spans="1:40" ht="18" customHeight="1">
      <c r="A7" s="147"/>
      <c r="B7" s="151"/>
      <c r="C7" s="151"/>
      <c r="D7" s="151"/>
      <c r="E7" s="151"/>
      <c r="F7" s="151"/>
      <c r="G7" s="151"/>
      <c r="H7" s="151"/>
      <c r="I7" s="151"/>
      <c r="J7" s="151"/>
      <c r="K7" s="151"/>
      <c r="L7" s="151"/>
      <c r="M7" s="681">
        <v>2026</v>
      </c>
      <c r="N7" s="681"/>
      <c r="O7" s="681"/>
      <c r="P7" s="681"/>
      <c r="Q7" s="682" t="s">
        <v>223</v>
      </c>
      <c r="R7" s="682"/>
      <c r="S7" s="681"/>
      <c r="T7" s="681"/>
      <c r="U7" s="682" t="s">
        <v>224</v>
      </c>
      <c r="V7" s="682"/>
      <c r="W7" s="151"/>
      <c r="X7" s="151"/>
      <c r="Y7" s="151"/>
      <c r="Z7" s="147"/>
      <c r="AA7" s="147"/>
      <c r="AC7" s="149"/>
      <c r="AD7" s="151"/>
      <c r="AE7" s="151"/>
      <c r="AF7" s="151"/>
      <c r="AG7" s="151"/>
      <c r="AH7" s="151"/>
      <c r="AI7" s="149" t="s">
        <v>275</v>
      </c>
      <c r="AJ7" s="149"/>
      <c r="AK7" s="683"/>
      <c r="AL7" s="683"/>
      <c r="AM7" s="683"/>
      <c r="AN7" s="683"/>
    </row>
    <row r="8" spans="1:40" ht="18" customHeight="1">
      <c r="A8" s="152"/>
      <c r="B8" s="152"/>
      <c r="C8" s="152"/>
      <c r="D8" s="152"/>
      <c r="E8" s="152"/>
      <c r="F8" s="152"/>
      <c r="G8" s="152"/>
      <c r="H8" s="152"/>
      <c r="I8" s="152"/>
      <c r="J8" s="152"/>
      <c r="K8" s="152"/>
      <c r="L8" s="152"/>
      <c r="M8" s="152"/>
      <c r="N8" s="152"/>
      <c r="O8" s="152"/>
      <c r="P8" s="152"/>
      <c r="Q8" s="152"/>
      <c r="R8" s="152"/>
      <c r="S8" s="152"/>
      <c r="T8" s="152"/>
      <c r="U8" s="152"/>
      <c r="V8" s="152"/>
      <c r="W8" s="152"/>
      <c r="Y8" s="153"/>
      <c r="Z8" s="153"/>
      <c r="AA8" s="153"/>
      <c r="AB8" s="147"/>
      <c r="AC8" s="153"/>
      <c r="AD8" s="153"/>
      <c r="AE8" s="153"/>
      <c r="AF8" s="153"/>
      <c r="AG8" s="153"/>
      <c r="AH8" s="153"/>
      <c r="AI8" s="154" t="s">
        <v>276</v>
      </c>
      <c r="AJ8" s="149"/>
      <c r="AK8" s="684"/>
      <c r="AL8" s="684"/>
      <c r="AM8" s="684"/>
      <c r="AN8" s="684"/>
    </row>
    <row r="9" spans="1:40" ht="18" customHeight="1">
      <c r="A9" s="152"/>
      <c r="B9" s="152"/>
      <c r="C9" s="152"/>
      <c r="D9" s="152"/>
      <c r="E9" s="152"/>
      <c r="F9" s="152"/>
      <c r="G9" s="152"/>
      <c r="H9" s="152"/>
      <c r="I9" s="152"/>
      <c r="J9" s="152"/>
      <c r="K9" s="152"/>
      <c r="L9" s="152"/>
      <c r="M9" s="152"/>
      <c r="N9" s="152"/>
      <c r="O9" s="152"/>
      <c r="P9" s="152"/>
      <c r="Q9" s="152"/>
      <c r="R9" s="152"/>
      <c r="S9" s="152"/>
      <c r="T9" s="152"/>
      <c r="U9" s="152"/>
      <c r="V9" s="152"/>
      <c r="W9" s="152"/>
      <c r="Y9" s="153"/>
      <c r="Z9" s="153"/>
      <c r="AA9" s="153"/>
      <c r="AB9" s="147"/>
      <c r="AC9" s="153"/>
      <c r="AD9" s="153"/>
      <c r="AE9" s="153"/>
      <c r="AF9" s="153"/>
      <c r="AG9" s="153"/>
      <c r="AH9" s="153"/>
      <c r="AI9" s="154" t="s">
        <v>278</v>
      </c>
      <c r="AJ9" s="149"/>
      <c r="AK9" s="684"/>
      <c r="AL9" s="684"/>
      <c r="AM9" s="684"/>
      <c r="AN9" s="684"/>
    </row>
    <row r="10" spans="1:40" ht="18" customHeight="1">
      <c r="A10" s="152"/>
      <c r="B10" s="152"/>
      <c r="C10" s="152"/>
      <c r="D10" s="152"/>
      <c r="E10" s="152"/>
      <c r="F10" s="152"/>
      <c r="G10" s="152"/>
      <c r="H10" s="152"/>
      <c r="I10" s="152"/>
      <c r="J10" s="152"/>
      <c r="K10" s="152"/>
      <c r="L10" s="152"/>
      <c r="M10" s="152"/>
      <c r="N10" s="152"/>
      <c r="O10" s="152"/>
      <c r="P10" s="152"/>
      <c r="Q10" s="152"/>
      <c r="R10" s="152"/>
      <c r="S10" s="152"/>
      <c r="T10" s="152"/>
      <c r="U10" s="152"/>
      <c r="V10" s="152"/>
      <c r="W10" s="152"/>
      <c r="Y10" s="153"/>
      <c r="Z10" s="153"/>
      <c r="AA10" s="153"/>
      <c r="AB10" s="147"/>
      <c r="AC10" s="153"/>
      <c r="AD10" s="153"/>
      <c r="AE10" s="153"/>
      <c r="AF10" s="155"/>
      <c r="AG10" s="155"/>
      <c r="AH10" s="155"/>
      <c r="AI10" s="156" t="s">
        <v>279</v>
      </c>
      <c r="AJ10" s="149"/>
      <c r="AK10" s="684"/>
      <c r="AL10" s="684"/>
      <c r="AM10" s="684"/>
      <c r="AN10" s="684"/>
    </row>
    <row r="11" spans="1:40" ht="18" customHeight="1">
      <c r="A11" s="152"/>
      <c r="B11" s="152"/>
      <c r="C11" s="152"/>
      <c r="D11" s="152"/>
      <c r="E11" s="152"/>
      <c r="F11" s="152"/>
      <c r="G11" s="152"/>
      <c r="H11" s="152"/>
      <c r="I11" s="152"/>
      <c r="J11" s="152"/>
      <c r="K11" s="152"/>
      <c r="L11" s="152"/>
      <c r="M11" s="152"/>
      <c r="N11" s="152"/>
      <c r="O11" s="152"/>
      <c r="P11" s="152"/>
      <c r="Q11" s="152"/>
      <c r="R11" s="152"/>
      <c r="S11" s="152"/>
      <c r="U11" s="152"/>
      <c r="V11" s="152"/>
      <c r="W11" s="152"/>
      <c r="Y11" s="153"/>
      <c r="Z11" s="153"/>
      <c r="AA11" s="153"/>
      <c r="AB11" s="147"/>
      <c r="AC11" s="153"/>
      <c r="AD11" s="153"/>
      <c r="AE11" s="153"/>
      <c r="AF11" s="153"/>
      <c r="AG11" s="154" t="s">
        <v>280</v>
      </c>
      <c r="AH11" s="685"/>
      <c r="AI11" s="685"/>
      <c r="AJ11" s="685"/>
      <c r="AK11" s="153" t="s">
        <v>281</v>
      </c>
      <c r="AL11" s="157"/>
      <c r="AM11" s="153" t="s">
        <v>282</v>
      </c>
      <c r="AN11" s="147"/>
    </row>
    <row r="12" spans="1:40" ht="9.9499999999999993" customHeight="1">
      <c r="A12" s="147"/>
      <c r="B12" s="159"/>
      <c r="C12" s="159"/>
      <c r="D12" s="159"/>
      <c r="E12" s="159"/>
      <c r="F12" s="159"/>
      <c r="G12" s="159"/>
      <c r="H12" s="159"/>
      <c r="I12" s="159"/>
      <c r="J12" s="159"/>
      <c r="K12" s="159"/>
      <c r="L12" s="159"/>
      <c r="M12" s="159"/>
      <c r="N12" s="159"/>
      <c r="O12" s="159"/>
      <c r="P12" s="159"/>
      <c r="Q12" s="159"/>
      <c r="R12" s="159"/>
      <c r="S12" s="159"/>
      <c r="T12" s="159"/>
      <c r="U12" s="159"/>
      <c r="V12" s="159"/>
      <c r="W12" s="159"/>
      <c r="X12" s="151"/>
      <c r="Y12" s="151"/>
      <c r="Z12" s="151"/>
      <c r="AA12" s="151"/>
      <c r="AB12" s="151"/>
      <c r="AC12" s="151"/>
      <c r="AD12" s="151"/>
      <c r="AE12" s="151"/>
      <c r="AF12" s="151"/>
      <c r="AG12" s="151"/>
      <c r="AH12" s="151"/>
      <c r="AI12" s="151"/>
      <c r="AJ12" s="151"/>
      <c r="AK12" s="151"/>
      <c r="AL12" s="151"/>
      <c r="AM12" s="147"/>
      <c r="AN12" s="147"/>
    </row>
    <row r="13" spans="1:40" ht="15" customHeight="1">
      <c r="A13" s="673" t="s">
        <v>283</v>
      </c>
      <c r="B13" s="674" t="s">
        <v>284</v>
      </c>
      <c r="C13" s="675" t="s">
        <v>285</v>
      </c>
      <c r="D13" s="674" t="s">
        <v>286</v>
      </c>
      <c r="E13" s="678" t="s">
        <v>287</v>
      </c>
      <c r="F13" s="679" t="s">
        <v>288</v>
      </c>
      <c r="G13" s="679"/>
      <c r="H13" s="679"/>
      <c r="I13" s="679"/>
      <c r="J13" s="679"/>
      <c r="K13" s="679"/>
      <c r="L13" s="679"/>
      <c r="M13" s="679"/>
      <c r="N13" s="679"/>
      <c r="O13" s="679"/>
      <c r="P13" s="679"/>
      <c r="Q13" s="679"/>
      <c r="R13" s="679"/>
      <c r="S13" s="679"/>
      <c r="T13" s="679"/>
      <c r="U13" s="679"/>
      <c r="V13" s="679"/>
      <c r="W13" s="679"/>
      <c r="X13" s="679"/>
      <c r="Y13" s="679"/>
      <c r="Z13" s="679"/>
      <c r="AA13" s="679"/>
      <c r="AB13" s="679"/>
      <c r="AC13" s="679"/>
      <c r="AD13" s="679"/>
      <c r="AE13" s="679"/>
      <c r="AF13" s="679"/>
      <c r="AG13" s="679"/>
      <c r="AH13" s="679"/>
      <c r="AI13" s="679"/>
      <c r="AJ13" s="679"/>
      <c r="AK13" s="687" t="s">
        <v>289</v>
      </c>
      <c r="AL13" s="688" t="s">
        <v>290</v>
      </c>
      <c r="AM13" s="689" t="s">
        <v>291</v>
      </c>
      <c r="AN13" s="689"/>
    </row>
    <row r="14" spans="1:40" ht="15" customHeight="1">
      <c r="A14" s="673"/>
      <c r="B14" s="674"/>
      <c r="C14" s="676"/>
      <c r="D14" s="674"/>
      <c r="E14" s="678"/>
      <c r="F14" s="674" t="s">
        <v>292</v>
      </c>
      <c r="G14" s="674"/>
      <c r="H14" s="674"/>
      <c r="I14" s="674"/>
      <c r="J14" s="674"/>
      <c r="K14" s="674"/>
      <c r="L14" s="674"/>
      <c r="M14" s="674" t="s">
        <v>293</v>
      </c>
      <c r="N14" s="674"/>
      <c r="O14" s="674"/>
      <c r="P14" s="674"/>
      <c r="Q14" s="674"/>
      <c r="R14" s="674"/>
      <c r="S14" s="674"/>
      <c r="T14" s="674" t="s">
        <v>294</v>
      </c>
      <c r="U14" s="674"/>
      <c r="V14" s="674"/>
      <c r="W14" s="674"/>
      <c r="X14" s="674"/>
      <c r="Y14" s="674"/>
      <c r="Z14" s="674"/>
      <c r="AA14" s="674" t="s">
        <v>295</v>
      </c>
      <c r="AB14" s="674"/>
      <c r="AC14" s="674"/>
      <c r="AD14" s="674"/>
      <c r="AE14" s="674"/>
      <c r="AF14" s="674"/>
      <c r="AG14" s="674"/>
      <c r="AH14" s="674" t="s">
        <v>296</v>
      </c>
      <c r="AI14" s="674"/>
      <c r="AJ14" s="674"/>
      <c r="AK14" s="687"/>
      <c r="AL14" s="688"/>
      <c r="AM14" s="689"/>
      <c r="AN14" s="689"/>
    </row>
    <row r="15" spans="1:40" ht="15" customHeight="1">
      <c r="A15" s="673"/>
      <c r="B15" s="674"/>
      <c r="C15" s="676"/>
      <c r="D15" s="674"/>
      <c r="E15" s="678"/>
      <c r="F15" s="163">
        <f>DATE($M$7,$S$7,1)</f>
        <v>45992</v>
      </c>
      <c r="G15" s="163">
        <f>DATE($M$7,$S$7,2)</f>
        <v>45993</v>
      </c>
      <c r="H15" s="163">
        <f>DATE($M$7,$S$7,3)</f>
        <v>45994</v>
      </c>
      <c r="I15" s="163">
        <f>DATE($M$7,$S$7,4)</f>
        <v>45995</v>
      </c>
      <c r="J15" s="163">
        <f>DATE($M$7,$S$7,5)</f>
        <v>45996</v>
      </c>
      <c r="K15" s="163">
        <f>DATE($M$7,$S$7,6)</f>
        <v>45997</v>
      </c>
      <c r="L15" s="163">
        <f>DATE($M$7,$S$7,7)</f>
        <v>45998</v>
      </c>
      <c r="M15" s="163">
        <f>DATE($M$7,$S$7,8)</f>
        <v>45999</v>
      </c>
      <c r="N15" s="163">
        <f>DATE($M$7,$S$7,9)</f>
        <v>46000</v>
      </c>
      <c r="O15" s="163">
        <f>DATE($M$7,$S$7,10)</f>
        <v>46001</v>
      </c>
      <c r="P15" s="163">
        <f>DATE($M$7,$S$7,11)</f>
        <v>46002</v>
      </c>
      <c r="Q15" s="163">
        <f>DATE($M$7,$S$7,12)</f>
        <v>46003</v>
      </c>
      <c r="R15" s="163">
        <f>DATE($M$7,$S$7,13)</f>
        <v>46004</v>
      </c>
      <c r="S15" s="163">
        <f>DATE($M$7,$S$7,14)</f>
        <v>46005</v>
      </c>
      <c r="T15" s="163">
        <f>DATE($M$7,$S$7,15)</f>
        <v>46006</v>
      </c>
      <c r="U15" s="163">
        <f>DATE($M$7,$S$7,16)</f>
        <v>46007</v>
      </c>
      <c r="V15" s="163">
        <f>DATE($M$7,$S$7,17)</f>
        <v>46008</v>
      </c>
      <c r="W15" s="163">
        <f>DATE($M$7,$S$7,18)</f>
        <v>46009</v>
      </c>
      <c r="X15" s="163">
        <f>DATE($M$7,$S$7,19)</f>
        <v>46010</v>
      </c>
      <c r="Y15" s="163">
        <f>DATE($M$7,$S$7,20)</f>
        <v>46011</v>
      </c>
      <c r="Z15" s="163">
        <f>DATE($M$7,$S$7,21)</f>
        <v>46012</v>
      </c>
      <c r="AA15" s="163">
        <f>DATE($M$7,$S$7,22)</f>
        <v>46013</v>
      </c>
      <c r="AB15" s="163">
        <f>DATE($M$7,$S$7,23)</f>
        <v>46014</v>
      </c>
      <c r="AC15" s="163">
        <f>DATE($M$7,$S$7,24)</f>
        <v>46015</v>
      </c>
      <c r="AD15" s="163">
        <f>DATE($M$7,$S$7,25)</f>
        <v>46016</v>
      </c>
      <c r="AE15" s="163">
        <f>DATE($M$7,$S$7,26)</f>
        <v>46017</v>
      </c>
      <c r="AF15" s="163">
        <f>DATE($M$7,$S$7,27)</f>
        <v>46018</v>
      </c>
      <c r="AG15" s="163">
        <f>DATE($M$7,$S$7,28)</f>
        <v>46019</v>
      </c>
      <c r="AH15" s="163">
        <f>IF(DAY(EOMONTH(F15,0))&lt;29,"",DATE($M$7,$S$7,29))</f>
        <v>46020</v>
      </c>
      <c r="AI15" s="163">
        <f>IF(DAY(EOMONTH(F15,0))&lt;30,"",DATE($M$7,$S$7,30))</f>
        <v>46021</v>
      </c>
      <c r="AJ15" s="163">
        <f>IF(DAY(EOMONTH(F15,0))&lt;31,"",DATE($M$7,$S$7,31))</f>
        <v>46022</v>
      </c>
      <c r="AK15" s="687"/>
      <c r="AL15" s="688"/>
      <c r="AM15" s="689"/>
      <c r="AN15" s="689"/>
    </row>
    <row r="16" spans="1:40" ht="15" customHeight="1">
      <c r="A16" s="673"/>
      <c r="B16" s="674"/>
      <c r="C16" s="677"/>
      <c r="D16" s="674"/>
      <c r="E16" s="678"/>
      <c r="F16" s="164">
        <f>DATE($M$7,$S$7,1)</f>
        <v>45992</v>
      </c>
      <c r="G16" s="164">
        <f>DATE($M$7,$S$7,2)</f>
        <v>45993</v>
      </c>
      <c r="H16" s="164">
        <f>DATE($M$7,$S$7,3)</f>
        <v>45994</v>
      </c>
      <c r="I16" s="164">
        <f>DATE($M$7,$S$7,4)</f>
        <v>45995</v>
      </c>
      <c r="J16" s="164">
        <f>DATE($M$7,$S$7,5)</f>
        <v>45996</v>
      </c>
      <c r="K16" s="164">
        <f>DATE($M$7,$S$7,6)</f>
        <v>45997</v>
      </c>
      <c r="L16" s="164">
        <f>DATE($M$7,$S$7,7)</f>
        <v>45998</v>
      </c>
      <c r="M16" s="164">
        <f>DATE($M$7,$S$7,8)</f>
        <v>45999</v>
      </c>
      <c r="N16" s="164">
        <f>DATE($M$7,$S$7,9)</f>
        <v>46000</v>
      </c>
      <c r="O16" s="164">
        <f>DATE($M$7,$S$7,10)</f>
        <v>46001</v>
      </c>
      <c r="P16" s="164">
        <f>DATE($M$7,$S$7,11)</f>
        <v>46002</v>
      </c>
      <c r="Q16" s="164">
        <f>DATE($M$7,$S$7,12)</f>
        <v>46003</v>
      </c>
      <c r="R16" s="164">
        <f>DATE($M$7,$S$7,13)</f>
        <v>46004</v>
      </c>
      <c r="S16" s="164">
        <f>DATE($M$7,$S$7,14)</f>
        <v>46005</v>
      </c>
      <c r="T16" s="164">
        <f>DATE($M$7,$S$7,15)</f>
        <v>46006</v>
      </c>
      <c r="U16" s="164">
        <f>DATE($M$7,$S$7,16)</f>
        <v>46007</v>
      </c>
      <c r="V16" s="164">
        <f>DATE($M$7,$S$7,17)</f>
        <v>46008</v>
      </c>
      <c r="W16" s="164">
        <f>DATE($M$7,$S$7,18)</f>
        <v>46009</v>
      </c>
      <c r="X16" s="164">
        <f>DATE($M$7,$S$7,19)</f>
        <v>46010</v>
      </c>
      <c r="Y16" s="164">
        <f>DATE($M$7,$S$7,20)</f>
        <v>46011</v>
      </c>
      <c r="Z16" s="164">
        <f>DATE($M$7,$S$7,21)</f>
        <v>46012</v>
      </c>
      <c r="AA16" s="164">
        <f>DATE($M$7,$S$7,22)</f>
        <v>46013</v>
      </c>
      <c r="AB16" s="164">
        <f>DATE($M$7,$S$7,23)</f>
        <v>46014</v>
      </c>
      <c r="AC16" s="164">
        <f>DATE($M$7,$S$7,24)</f>
        <v>46015</v>
      </c>
      <c r="AD16" s="164">
        <f>DATE($M$7,$S$7,25)</f>
        <v>46016</v>
      </c>
      <c r="AE16" s="164">
        <f>DATE($M$7,$S$7,26)</f>
        <v>46017</v>
      </c>
      <c r="AF16" s="164">
        <f>DATE($M$7,$S$7,27)</f>
        <v>46018</v>
      </c>
      <c r="AG16" s="164">
        <f>DATE($M$7,$S$7,28)</f>
        <v>46019</v>
      </c>
      <c r="AH16" s="164">
        <f>IF(DAY(EOMONTH(F16,0))&lt;29,"",DATE($M$7,$S$7,29))</f>
        <v>46020</v>
      </c>
      <c r="AI16" s="164">
        <f>IF(DAY(EOMONTH(F16,0))&lt;30,"",DATE($M$7,$S$7,30))</f>
        <v>46021</v>
      </c>
      <c r="AJ16" s="164">
        <f>IF(DAY(EOMONTH(F16,0))&lt;31,"",DATE($M$7,$S$7,31))</f>
        <v>46022</v>
      </c>
      <c r="AK16" s="687"/>
      <c r="AL16" s="688"/>
      <c r="AM16" s="689"/>
      <c r="AN16" s="689"/>
    </row>
    <row r="17" spans="1:40" ht="18" customHeight="1">
      <c r="A17" s="160">
        <v>1</v>
      </c>
      <c r="B17" s="165"/>
      <c r="C17" s="166" t="s">
        <v>297</v>
      </c>
      <c r="D17" s="167"/>
      <c r="E17" s="168" t="s">
        <v>297</v>
      </c>
      <c r="F17" s="169"/>
      <c r="G17" s="169"/>
      <c r="H17" s="169"/>
      <c r="I17" s="169"/>
      <c r="J17" s="169"/>
      <c r="K17" s="169"/>
      <c r="L17" s="169"/>
      <c r="M17" s="169"/>
      <c r="N17" s="169"/>
      <c r="O17" s="169"/>
      <c r="P17" s="169"/>
      <c r="Q17" s="169"/>
      <c r="R17" s="169"/>
      <c r="S17" s="169"/>
      <c r="T17" s="169"/>
      <c r="U17" s="169"/>
      <c r="V17" s="169"/>
      <c r="W17" s="169"/>
      <c r="X17" s="169"/>
      <c r="Y17" s="169"/>
      <c r="Z17" s="169"/>
      <c r="AA17" s="169"/>
      <c r="AB17" s="169"/>
      <c r="AC17" s="169"/>
      <c r="AD17" s="169"/>
      <c r="AE17" s="169"/>
      <c r="AF17" s="169"/>
      <c r="AG17" s="169"/>
      <c r="AH17" s="169"/>
      <c r="AI17" s="169"/>
      <c r="AJ17" s="169"/>
      <c r="AK17" s="170">
        <f>+SUM(F17:AJ17)</f>
        <v>0</v>
      </c>
      <c r="AL17" s="171">
        <f t="shared" ref="AL17:AL37" si="0">IF($AK$8="４週",AK17/4,AK17/(DAY(EOMONTH($F$15,0))/7))</f>
        <v>0</v>
      </c>
      <c r="AM17" s="686"/>
      <c r="AN17" s="686"/>
    </row>
    <row r="18" spans="1:40" ht="18" customHeight="1">
      <c r="A18" s="160">
        <v>2</v>
      </c>
      <c r="B18" s="165"/>
      <c r="C18" s="166" t="s">
        <v>298</v>
      </c>
      <c r="D18" s="167"/>
      <c r="E18" s="168" t="s">
        <v>298</v>
      </c>
      <c r="F18" s="169"/>
      <c r="G18" s="169"/>
      <c r="H18" s="169"/>
      <c r="I18" s="169"/>
      <c r="J18" s="169"/>
      <c r="K18" s="169"/>
      <c r="L18" s="169"/>
      <c r="M18" s="169"/>
      <c r="N18" s="169"/>
      <c r="O18" s="169"/>
      <c r="P18" s="169"/>
      <c r="Q18" s="169"/>
      <c r="R18" s="169"/>
      <c r="S18" s="169"/>
      <c r="T18" s="169"/>
      <c r="U18" s="169"/>
      <c r="V18" s="169"/>
      <c r="W18" s="169"/>
      <c r="X18" s="169"/>
      <c r="Y18" s="169"/>
      <c r="Z18" s="169"/>
      <c r="AA18" s="169"/>
      <c r="AB18" s="169"/>
      <c r="AC18" s="169"/>
      <c r="AD18" s="169"/>
      <c r="AE18" s="169"/>
      <c r="AF18" s="169"/>
      <c r="AG18" s="169"/>
      <c r="AH18" s="169"/>
      <c r="AI18" s="169"/>
      <c r="AJ18" s="169"/>
      <c r="AK18" s="170">
        <f t="shared" ref="AK18:AK37" si="1">+SUM(F18:AJ18)</f>
        <v>0</v>
      </c>
      <c r="AL18" s="171">
        <f t="shared" si="0"/>
        <v>0</v>
      </c>
      <c r="AM18" s="686"/>
      <c r="AN18" s="686"/>
    </row>
    <row r="19" spans="1:40" ht="18" customHeight="1">
      <c r="A19" s="160">
        <v>3</v>
      </c>
      <c r="B19" s="165"/>
      <c r="C19" s="166" t="s">
        <v>299</v>
      </c>
      <c r="D19" s="167"/>
      <c r="E19" s="168" t="s">
        <v>299</v>
      </c>
      <c r="F19" s="169"/>
      <c r="G19" s="169"/>
      <c r="H19" s="169"/>
      <c r="I19" s="169"/>
      <c r="J19" s="169"/>
      <c r="K19" s="169"/>
      <c r="L19" s="169"/>
      <c r="M19" s="169"/>
      <c r="N19" s="169"/>
      <c r="O19" s="169"/>
      <c r="P19" s="169"/>
      <c r="Q19" s="169"/>
      <c r="R19" s="169"/>
      <c r="S19" s="169"/>
      <c r="T19" s="169"/>
      <c r="U19" s="169"/>
      <c r="V19" s="169"/>
      <c r="W19" s="169"/>
      <c r="X19" s="169"/>
      <c r="Y19" s="169"/>
      <c r="Z19" s="169"/>
      <c r="AA19" s="169"/>
      <c r="AB19" s="169"/>
      <c r="AC19" s="169"/>
      <c r="AD19" s="169"/>
      <c r="AE19" s="169"/>
      <c r="AF19" s="169"/>
      <c r="AG19" s="169"/>
      <c r="AH19" s="169"/>
      <c r="AI19" s="169"/>
      <c r="AJ19" s="169"/>
      <c r="AK19" s="170">
        <f t="shared" si="1"/>
        <v>0</v>
      </c>
      <c r="AL19" s="171">
        <f t="shared" si="0"/>
        <v>0</v>
      </c>
      <c r="AM19" s="686"/>
      <c r="AN19" s="686"/>
    </row>
    <row r="20" spans="1:40" ht="18" customHeight="1">
      <c r="A20" s="160">
        <v>4</v>
      </c>
      <c r="B20" s="165"/>
      <c r="C20" s="166" t="s">
        <v>300</v>
      </c>
      <c r="D20" s="167"/>
      <c r="E20" s="168" t="s">
        <v>300</v>
      </c>
      <c r="F20" s="169"/>
      <c r="G20" s="169"/>
      <c r="H20" s="169"/>
      <c r="I20" s="169"/>
      <c r="J20" s="169"/>
      <c r="K20" s="169"/>
      <c r="L20" s="169"/>
      <c r="M20" s="169"/>
      <c r="N20" s="169"/>
      <c r="O20" s="169"/>
      <c r="P20" s="169"/>
      <c r="Q20" s="169"/>
      <c r="R20" s="169"/>
      <c r="S20" s="169"/>
      <c r="T20" s="169"/>
      <c r="U20" s="169"/>
      <c r="V20" s="169"/>
      <c r="W20" s="169"/>
      <c r="X20" s="169"/>
      <c r="Y20" s="169"/>
      <c r="Z20" s="169"/>
      <c r="AA20" s="169"/>
      <c r="AB20" s="169"/>
      <c r="AC20" s="169"/>
      <c r="AD20" s="169"/>
      <c r="AE20" s="169"/>
      <c r="AF20" s="169"/>
      <c r="AG20" s="169"/>
      <c r="AH20" s="169"/>
      <c r="AI20" s="169"/>
      <c r="AJ20" s="169"/>
      <c r="AK20" s="170">
        <f t="shared" si="1"/>
        <v>0</v>
      </c>
      <c r="AL20" s="171">
        <f t="shared" si="0"/>
        <v>0</v>
      </c>
      <c r="AM20" s="686"/>
      <c r="AN20" s="686"/>
    </row>
    <row r="21" spans="1:40" ht="18" customHeight="1">
      <c r="A21" s="160">
        <v>5</v>
      </c>
      <c r="B21" s="165"/>
      <c r="C21" s="166"/>
      <c r="D21" s="167"/>
      <c r="E21" s="168"/>
      <c r="F21" s="169"/>
      <c r="G21" s="169"/>
      <c r="H21" s="169"/>
      <c r="I21" s="169"/>
      <c r="J21" s="169"/>
      <c r="K21" s="169"/>
      <c r="L21" s="169"/>
      <c r="M21" s="169"/>
      <c r="N21" s="169"/>
      <c r="O21" s="169"/>
      <c r="P21" s="169"/>
      <c r="Q21" s="169"/>
      <c r="R21" s="169"/>
      <c r="S21" s="169"/>
      <c r="T21" s="169"/>
      <c r="U21" s="169"/>
      <c r="V21" s="169"/>
      <c r="W21" s="169"/>
      <c r="X21" s="169"/>
      <c r="Y21" s="169"/>
      <c r="Z21" s="169"/>
      <c r="AA21" s="169"/>
      <c r="AB21" s="169"/>
      <c r="AC21" s="169"/>
      <c r="AD21" s="169"/>
      <c r="AE21" s="169"/>
      <c r="AF21" s="169"/>
      <c r="AG21" s="169"/>
      <c r="AH21" s="169"/>
      <c r="AI21" s="169"/>
      <c r="AJ21" s="169"/>
      <c r="AK21" s="170">
        <f t="shared" si="1"/>
        <v>0</v>
      </c>
      <c r="AL21" s="171">
        <f t="shared" si="0"/>
        <v>0</v>
      </c>
      <c r="AM21" s="686"/>
      <c r="AN21" s="686"/>
    </row>
    <row r="22" spans="1:40" ht="18" customHeight="1">
      <c r="A22" s="160">
        <v>6</v>
      </c>
      <c r="B22" s="165"/>
      <c r="C22" s="166"/>
      <c r="D22" s="167"/>
      <c r="E22" s="168"/>
      <c r="F22" s="169"/>
      <c r="G22" s="169"/>
      <c r="H22" s="169"/>
      <c r="I22" s="169"/>
      <c r="J22" s="169"/>
      <c r="K22" s="169"/>
      <c r="L22" s="169"/>
      <c r="M22" s="169"/>
      <c r="N22" s="169"/>
      <c r="O22" s="169"/>
      <c r="P22" s="169"/>
      <c r="Q22" s="169"/>
      <c r="R22" s="169"/>
      <c r="S22" s="169"/>
      <c r="T22" s="169"/>
      <c r="U22" s="169"/>
      <c r="V22" s="169"/>
      <c r="W22" s="169"/>
      <c r="X22" s="169"/>
      <c r="Y22" s="169"/>
      <c r="Z22" s="169"/>
      <c r="AA22" s="169"/>
      <c r="AB22" s="169"/>
      <c r="AC22" s="169"/>
      <c r="AD22" s="169"/>
      <c r="AE22" s="169"/>
      <c r="AF22" s="169"/>
      <c r="AG22" s="169"/>
      <c r="AH22" s="169"/>
      <c r="AI22" s="169"/>
      <c r="AJ22" s="169"/>
      <c r="AK22" s="170">
        <f t="shared" si="1"/>
        <v>0</v>
      </c>
      <c r="AL22" s="171">
        <f t="shared" si="0"/>
        <v>0</v>
      </c>
      <c r="AM22" s="686"/>
      <c r="AN22" s="686"/>
    </row>
    <row r="23" spans="1:40" ht="18" customHeight="1">
      <c r="A23" s="160">
        <v>7</v>
      </c>
      <c r="B23" s="165"/>
      <c r="C23" s="166"/>
      <c r="D23" s="167"/>
      <c r="E23" s="168"/>
      <c r="F23" s="169"/>
      <c r="G23" s="169"/>
      <c r="H23" s="169"/>
      <c r="I23" s="169"/>
      <c r="J23" s="169"/>
      <c r="K23" s="169"/>
      <c r="L23" s="169"/>
      <c r="M23" s="169"/>
      <c r="N23" s="169"/>
      <c r="O23" s="169"/>
      <c r="P23" s="169"/>
      <c r="Q23" s="169"/>
      <c r="R23" s="169"/>
      <c r="S23" s="169"/>
      <c r="T23" s="169"/>
      <c r="U23" s="169"/>
      <c r="V23" s="169"/>
      <c r="W23" s="169"/>
      <c r="X23" s="169"/>
      <c r="Y23" s="169"/>
      <c r="Z23" s="169"/>
      <c r="AA23" s="169"/>
      <c r="AB23" s="169"/>
      <c r="AC23" s="169"/>
      <c r="AD23" s="169"/>
      <c r="AE23" s="169"/>
      <c r="AF23" s="169"/>
      <c r="AG23" s="169"/>
      <c r="AH23" s="169"/>
      <c r="AI23" s="169"/>
      <c r="AJ23" s="169"/>
      <c r="AK23" s="170">
        <f t="shared" si="1"/>
        <v>0</v>
      </c>
      <c r="AL23" s="171">
        <f t="shared" si="0"/>
        <v>0</v>
      </c>
      <c r="AM23" s="686"/>
      <c r="AN23" s="686"/>
    </row>
    <row r="24" spans="1:40" ht="18" customHeight="1">
      <c r="A24" s="160">
        <v>8</v>
      </c>
      <c r="B24" s="165"/>
      <c r="C24" s="166"/>
      <c r="D24" s="167"/>
      <c r="E24" s="168"/>
      <c r="F24" s="169"/>
      <c r="G24" s="169"/>
      <c r="H24" s="169"/>
      <c r="I24" s="169"/>
      <c r="J24" s="169"/>
      <c r="K24" s="169"/>
      <c r="L24" s="169"/>
      <c r="M24" s="169"/>
      <c r="N24" s="169"/>
      <c r="O24" s="169"/>
      <c r="P24" s="169"/>
      <c r="Q24" s="169"/>
      <c r="R24" s="169"/>
      <c r="S24" s="169"/>
      <c r="T24" s="169"/>
      <c r="U24" s="169"/>
      <c r="V24" s="169"/>
      <c r="W24" s="169"/>
      <c r="X24" s="169"/>
      <c r="Y24" s="169"/>
      <c r="Z24" s="169"/>
      <c r="AA24" s="169"/>
      <c r="AB24" s="169"/>
      <c r="AC24" s="169"/>
      <c r="AD24" s="169"/>
      <c r="AE24" s="169"/>
      <c r="AF24" s="169"/>
      <c r="AG24" s="169"/>
      <c r="AH24" s="169"/>
      <c r="AI24" s="169"/>
      <c r="AJ24" s="169"/>
      <c r="AK24" s="170">
        <f t="shared" si="1"/>
        <v>0</v>
      </c>
      <c r="AL24" s="171">
        <f t="shared" si="0"/>
        <v>0</v>
      </c>
      <c r="AM24" s="686"/>
      <c r="AN24" s="686"/>
    </row>
    <row r="25" spans="1:40" ht="18" customHeight="1">
      <c r="A25" s="160">
        <v>9</v>
      </c>
      <c r="B25" s="165"/>
      <c r="C25" s="166"/>
      <c r="D25" s="167"/>
      <c r="E25" s="168"/>
      <c r="F25" s="169"/>
      <c r="G25" s="169"/>
      <c r="H25" s="169"/>
      <c r="I25" s="169"/>
      <c r="J25" s="169"/>
      <c r="K25" s="169"/>
      <c r="L25" s="169"/>
      <c r="M25" s="169"/>
      <c r="N25" s="169"/>
      <c r="O25" s="169"/>
      <c r="P25" s="169"/>
      <c r="Q25" s="169"/>
      <c r="R25" s="169"/>
      <c r="S25" s="169"/>
      <c r="T25" s="169"/>
      <c r="U25" s="169"/>
      <c r="V25" s="169"/>
      <c r="W25" s="169"/>
      <c r="X25" s="169"/>
      <c r="Y25" s="169"/>
      <c r="Z25" s="169"/>
      <c r="AA25" s="169"/>
      <c r="AB25" s="169"/>
      <c r="AC25" s="169"/>
      <c r="AD25" s="169"/>
      <c r="AE25" s="169"/>
      <c r="AF25" s="169"/>
      <c r="AG25" s="169"/>
      <c r="AH25" s="169"/>
      <c r="AI25" s="169"/>
      <c r="AJ25" s="169"/>
      <c r="AK25" s="170">
        <f t="shared" si="1"/>
        <v>0</v>
      </c>
      <c r="AL25" s="171">
        <f t="shared" si="0"/>
        <v>0</v>
      </c>
      <c r="AM25" s="686"/>
      <c r="AN25" s="686"/>
    </row>
    <row r="26" spans="1:40" ht="18" customHeight="1">
      <c r="A26" s="160">
        <v>10</v>
      </c>
      <c r="B26" s="165"/>
      <c r="C26" s="166"/>
      <c r="D26" s="167"/>
      <c r="E26" s="168"/>
      <c r="F26" s="169"/>
      <c r="G26" s="169"/>
      <c r="H26" s="169"/>
      <c r="I26" s="169"/>
      <c r="J26" s="169"/>
      <c r="K26" s="169"/>
      <c r="L26" s="169"/>
      <c r="M26" s="169"/>
      <c r="N26" s="169"/>
      <c r="O26" s="169"/>
      <c r="P26" s="169"/>
      <c r="Q26" s="169"/>
      <c r="R26" s="169"/>
      <c r="S26" s="169"/>
      <c r="T26" s="169"/>
      <c r="U26" s="169"/>
      <c r="V26" s="169"/>
      <c r="W26" s="169"/>
      <c r="X26" s="169"/>
      <c r="Y26" s="169"/>
      <c r="Z26" s="169"/>
      <c r="AA26" s="169"/>
      <c r="AB26" s="169"/>
      <c r="AC26" s="169"/>
      <c r="AD26" s="169"/>
      <c r="AE26" s="169"/>
      <c r="AF26" s="169"/>
      <c r="AG26" s="169"/>
      <c r="AH26" s="169"/>
      <c r="AI26" s="169"/>
      <c r="AJ26" s="169"/>
      <c r="AK26" s="170">
        <f t="shared" si="1"/>
        <v>0</v>
      </c>
      <c r="AL26" s="171">
        <f t="shared" si="0"/>
        <v>0</v>
      </c>
      <c r="AM26" s="686"/>
      <c r="AN26" s="686"/>
    </row>
    <row r="27" spans="1:40" ht="18" customHeight="1">
      <c r="A27" s="160">
        <v>11</v>
      </c>
      <c r="B27" s="165"/>
      <c r="C27" s="166"/>
      <c r="D27" s="167"/>
      <c r="E27" s="168"/>
      <c r="F27" s="169"/>
      <c r="G27" s="169"/>
      <c r="H27" s="169"/>
      <c r="I27" s="169"/>
      <c r="J27" s="169"/>
      <c r="K27" s="169"/>
      <c r="L27" s="169"/>
      <c r="M27" s="169"/>
      <c r="N27" s="169"/>
      <c r="O27" s="169"/>
      <c r="P27" s="169"/>
      <c r="Q27" s="169"/>
      <c r="R27" s="169"/>
      <c r="S27" s="169"/>
      <c r="T27" s="169"/>
      <c r="U27" s="169"/>
      <c r="V27" s="169"/>
      <c r="W27" s="169"/>
      <c r="X27" s="169"/>
      <c r="Y27" s="169"/>
      <c r="Z27" s="169"/>
      <c r="AA27" s="169"/>
      <c r="AB27" s="169"/>
      <c r="AC27" s="169"/>
      <c r="AD27" s="169"/>
      <c r="AE27" s="169"/>
      <c r="AF27" s="169"/>
      <c r="AG27" s="169"/>
      <c r="AH27" s="169"/>
      <c r="AI27" s="169"/>
      <c r="AJ27" s="169"/>
      <c r="AK27" s="170">
        <f t="shared" si="1"/>
        <v>0</v>
      </c>
      <c r="AL27" s="171">
        <f t="shared" si="0"/>
        <v>0</v>
      </c>
      <c r="AM27" s="686"/>
      <c r="AN27" s="686"/>
    </row>
    <row r="28" spans="1:40" ht="18" customHeight="1">
      <c r="A28" s="160">
        <v>12</v>
      </c>
      <c r="B28" s="165"/>
      <c r="C28" s="166"/>
      <c r="D28" s="167"/>
      <c r="E28" s="168"/>
      <c r="F28" s="169"/>
      <c r="G28" s="169"/>
      <c r="H28" s="169"/>
      <c r="I28" s="169"/>
      <c r="J28" s="169"/>
      <c r="K28" s="169"/>
      <c r="L28" s="169"/>
      <c r="M28" s="169"/>
      <c r="N28" s="169"/>
      <c r="O28" s="169"/>
      <c r="P28" s="169"/>
      <c r="Q28" s="169"/>
      <c r="R28" s="169"/>
      <c r="S28" s="169"/>
      <c r="T28" s="169"/>
      <c r="U28" s="169"/>
      <c r="V28" s="169"/>
      <c r="W28" s="169"/>
      <c r="X28" s="169"/>
      <c r="Y28" s="169"/>
      <c r="Z28" s="169"/>
      <c r="AA28" s="169"/>
      <c r="AB28" s="169"/>
      <c r="AC28" s="169"/>
      <c r="AD28" s="169"/>
      <c r="AE28" s="169"/>
      <c r="AF28" s="169"/>
      <c r="AG28" s="169"/>
      <c r="AH28" s="169"/>
      <c r="AI28" s="169"/>
      <c r="AJ28" s="169"/>
      <c r="AK28" s="170">
        <f t="shared" si="1"/>
        <v>0</v>
      </c>
      <c r="AL28" s="171">
        <f t="shared" si="0"/>
        <v>0</v>
      </c>
      <c r="AM28" s="686"/>
      <c r="AN28" s="686"/>
    </row>
    <row r="29" spans="1:40" ht="18" customHeight="1">
      <c r="A29" s="160">
        <v>13</v>
      </c>
      <c r="B29" s="165"/>
      <c r="C29" s="166"/>
      <c r="D29" s="167"/>
      <c r="E29" s="168"/>
      <c r="F29" s="169"/>
      <c r="G29" s="169"/>
      <c r="H29" s="169"/>
      <c r="I29" s="169"/>
      <c r="J29" s="169"/>
      <c r="K29" s="169"/>
      <c r="L29" s="169"/>
      <c r="M29" s="169"/>
      <c r="N29" s="169"/>
      <c r="O29" s="169"/>
      <c r="P29" s="169"/>
      <c r="Q29" s="169"/>
      <c r="R29" s="169"/>
      <c r="S29" s="169"/>
      <c r="T29" s="169"/>
      <c r="U29" s="169"/>
      <c r="V29" s="169"/>
      <c r="W29" s="169"/>
      <c r="X29" s="169"/>
      <c r="Y29" s="169"/>
      <c r="Z29" s="169"/>
      <c r="AA29" s="169"/>
      <c r="AB29" s="169"/>
      <c r="AC29" s="169"/>
      <c r="AD29" s="169"/>
      <c r="AE29" s="169"/>
      <c r="AF29" s="169"/>
      <c r="AG29" s="169"/>
      <c r="AH29" s="169"/>
      <c r="AI29" s="169"/>
      <c r="AJ29" s="169"/>
      <c r="AK29" s="170">
        <f t="shared" si="1"/>
        <v>0</v>
      </c>
      <c r="AL29" s="171">
        <f t="shared" si="0"/>
        <v>0</v>
      </c>
      <c r="AM29" s="686"/>
      <c r="AN29" s="686"/>
    </row>
    <row r="30" spans="1:40" ht="18" customHeight="1">
      <c r="A30" s="160">
        <v>14</v>
      </c>
      <c r="B30" s="165"/>
      <c r="C30" s="166"/>
      <c r="D30" s="167"/>
      <c r="E30" s="168"/>
      <c r="F30" s="169"/>
      <c r="G30" s="169"/>
      <c r="H30" s="169"/>
      <c r="I30" s="169"/>
      <c r="J30" s="169"/>
      <c r="K30" s="169"/>
      <c r="L30" s="169"/>
      <c r="M30" s="169"/>
      <c r="N30" s="169"/>
      <c r="O30" s="169"/>
      <c r="P30" s="169"/>
      <c r="Q30" s="169"/>
      <c r="R30" s="169"/>
      <c r="S30" s="169"/>
      <c r="T30" s="169"/>
      <c r="U30" s="169"/>
      <c r="V30" s="169"/>
      <c r="W30" s="169"/>
      <c r="X30" s="169"/>
      <c r="Y30" s="169"/>
      <c r="Z30" s="169"/>
      <c r="AA30" s="169"/>
      <c r="AB30" s="169"/>
      <c r="AC30" s="169"/>
      <c r="AD30" s="169"/>
      <c r="AE30" s="169"/>
      <c r="AF30" s="169"/>
      <c r="AG30" s="169"/>
      <c r="AH30" s="169"/>
      <c r="AI30" s="169"/>
      <c r="AJ30" s="169"/>
      <c r="AK30" s="170">
        <f t="shared" si="1"/>
        <v>0</v>
      </c>
      <c r="AL30" s="171">
        <f t="shared" si="0"/>
        <v>0</v>
      </c>
      <c r="AM30" s="686"/>
      <c r="AN30" s="686"/>
    </row>
    <row r="31" spans="1:40" ht="18" customHeight="1">
      <c r="A31" s="160">
        <v>15</v>
      </c>
      <c r="B31" s="165"/>
      <c r="C31" s="166"/>
      <c r="D31" s="167"/>
      <c r="E31" s="168"/>
      <c r="F31" s="169"/>
      <c r="G31" s="169"/>
      <c r="H31" s="169"/>
      <c r="I31" s="169"/>
      <c r="J31" s="169"/>
      <c r="K31" s="169"/>
      <c r="L31" s="169"/>
      <c r="M31" s="169"/>
      <c r="N31" s="169"/>
      <c r="O31" s="169"/>
      <c r="P31" s="169"/>
      <c r="Q31" s="169"/>
      <c r="R31" s="169"/>
      <c r="S31" s="169"/>
      <c r="T31" s="169"/>
      <c r="U31" s="169"/>
      <c r="V31" s="169"/>
      <c r="W31" s="169"/>
      <c r="X31" s="169"/>
      <c r="Y31" s="169"/>
      <c r="Z31" s="169"/>
      <c r="AA31" s="169"/>
      <c r="AB31" s="169"/>
      <c r="AC31" s="169"/>
      <c r="AD31" s="169"/>
      <c r="AE31" s="169"/>
      <c r="AF31" s="169"/>
      <c r="AG31" s="169"/>
      <c r="AH31" s="169"/>
      <c r="AI31" s="169"/>
      <c r="AJ31" s="169"/>
      <c r="AK31" s="170">
        <f t="shared" si="1"/>
        <v>0</v>
      </c>
      <c r="AL31" s="171">
        <f t="shared" si="0"/>
        <v>0</v>
      </c>
      <c r="AM31" s="686"/>
      <c r="AN31" s="686"/>
    </row>
    <row r="32" spans="1:40" ht="18" customHeight="1">
      <c r="A32" s="160">
        <v>16</v>
      </c>
      <c r="B32" s="165"/>
      <c r="C32" s="166"/>
      <c r="D32" s="167"/>
      <c r="E32" s="168"/>
      <c r="F32" s="169"/>
      <c r="G32" s="169"/>
      <c r="H32" s="169"/>
      <c r="I32" s="169"/>
      <c r="J32" s="169"/>
      <c r="K32" s="169"/>
      <c r="L32" s="169"/>
      <c r="M32" s="169"/>
      <c r="N32" s="169"/>
      <c r="O32" s="169"/>
      <c r="P32" s="169"/>
      <c r="Q32" s="169"/>
      <c r="R32" s="169"/>
      <c r="S32" s="169"/>
      <c r="T32" s="169"/>
      <c r="U32" s="169"/>
      <c r="V32" s="169"/>
      <c r="W32" s="169"/>
      <c r="X32" s="169"/>
      <c r="Y32" s="169"/>
      <c r="Z32" s="169"/>
      <c r="AA32" s="169"/>
      <c r="AB32" s="169"/>
      <c r="AC32" s="169"/>
      <c r="AD32" s="169"/>
      <c r="AE32" s="169"/>
      <c r="AF32" s="169"/>
      <c r="AG32" s="169"/>
      <c r="AH32" s="169"/>
      <c r="AI32" s="169"/>
      <c r="AJ32" s="169"/>
      <c r="AK32" s="170">
        <f t="shared" si="1"/>
        <v>0</v>
      </c>
      <c r="AL32" s="171">
        <f t="shared" si="0"/>
        <v>0</v>
      </c>
      <c r="AM32" s="686"/>
      <c r="AN32" s="686"/>
    </row>
    <row r="33" spans="1:40" ht="18" customHeight="1">
      <c r="A33" s="160">
        <v>17</v>
      </c>
      <c r="B33" s="165"/>
      <c r="C33" s="166"/>
      <c r="D33" s="167"/>
      <c r="E33" s="168"/>
      <c r="F33" s="169"/>
      <c r="G33" s="169"/>
      <c r="H33" s="169"/>
      <c r="I33" s="169"/>
      <c r="J33" s="169"/>
      <c r="K33" s="169"/>
      <c r="L33" s="169"/>
      <c r="M33" s="169"/>
      <c r="N33" s="169"/>
      <c r="O33" s="169"/>
      <c r="P33" s="169"/>
      <c r="Q33" s="169"/>
      <c r="R33" s="169"/>
      <c r="S33" s="169"/>
      <c r="T33" s="169"/>
      <c r="U33" s="169"/>
      <c r="V33" s="169"/>
      <c r="W33" s="169"/>
      <c r="X33" s="169"/>
      <c r="Y33" s="169"/>
      <c r="Z33" s="169"/>
      <c r="AA33" s="169"/>
      <c r="AB33" s="169"/>
      <c r="AC33" s="169"/>
      <c r="AD33" s="169"/>
      <c r="AE33" s="169"/>
      <c r="AF33" s="169"/>
      <c r="AG33" s="169"/>
      <c r="AH33" s="169"/>
      <c r="AI33" s="169"/>
      <c r="AJ33" s="169"/>
      <c r="AK33" s="170">
        <f t="shared" si="1"/>
        <v>0</v>
      </c>
      <c r="AL33" s="171">
        <f t="shared" si="0"/>
        <v>0</v>
      </c>
      <c r="AM33" s="686"/>
      <c r="AN33" s="686"/>
    </row>
    <row r="34" spans="1:40" ht="18" customHeight="1">
      <c r="A34" s="160">
        <v>18</v>
      </c>
      <c r="B34" s="165"/>
      <c r="C34" s="166"/>
      <c r="D34" s="167"/>
      <c r="E34" s="168"/>
      <c r="F34" s="169"/>
      <c r="G34" s="169"/>
      <c r="H34" s="169"/>
      <c r="I34" s="169"/>
      <c r="J34" s="169"/>
      <c r="K34" s="169"/>
      <c r="L34" s="169"/>
      <c r="M34" s="169"/>
      <c r="N34" s="169"/>
      <c r="O34" s="169"/>
      <c r="P34" s="169"/>
      <c r="Q34" s="169"/>
      <c r="R34" s="169"/>
      <c r="S34" s="169"/>
      <c r="T34" s="169"/>
      <c r="U34" s="169"/>
      <c r="V34" s="169"/>
      <c r="W34" s="169"/>
      <c r="X34" s="169"/>
      <c r="Y34" s="169"/>
      <c r="Z34" s="169"/>
      <c r="AA34" s="169"/>
      <c r="AB34" s="169"/>
      <c r="AC34" s="169"/>
      <c r="AD34" s="169"/>
      <c r="AE34" s="169"/>
      <c r="AF34" s="169"/>
      <c r="AG34" s="169"/>
      <c r="AH34" s="169"/>
      <c r="AI34" s="169"/>
      <c r="AJ34" s="169"/>
      <c r="AK34" s="170">
        <f t="shared" si="1"/>
        <v>0</v>
      </c>
      <c r="AL34" s="171">
        <f t="shared" si="0"/>
        <v>0</v>
      </c>
      <c r="AM34" s="686"/>
      <c r="AN34" s="686"/>
    </row>
    <row r="35" spans="1:40" ht="18" customHeight="1">
      <c r="A35" s="160">
        <v>19</v>
      </c>
      <c r="B35" s="165"/>
      <c r="C35" s="166"/>
      <c r="D35" s="167"/>
      <c r="E35" s="168"/>
      <c r="F35" s="169"/>
      <c r="G35" s="169"/>
      <c r="H35" s="169"/>
      <c r="I35" s="169"/>
      <c r="J35" s="169"/>
      <c r="K35" s="169"/>
      <c r="L35" s="169"/>
      <c r="M35" s="169"/>
      <c r="N35" s="169"/>
      <c r="O35" s="169"/>
      <c r="P35" s="169"/>
      <c r="Q35" s="169"/>
      <c r="R35" s="169"/>
      <c r="S35" s="169"/>
      <c r="T35" s="169"/>
      <c r="U35" s="169"/>
      <c r="V35" s="169"/>
      <c r="W35" s="169"/>
      <c r="X35" s="169"/>
      <c r="Y35" s="169"/>
      <c r="Z35" s="169"/>
      <c r="AA35" s="169"/>
      <c r="AB35" s="169"/>
      <c r="AC35" s="169"/>
      <c r="AD35" s="169"/>
      <c r="AE35" s="169"/>
      <c r="AF35" s="169"/>
      <c r="AG35" s="169"/>
      <c r="AH35" s="169"/>
      <c r="AI35" s="169"/>
      <c r="AJ35" s="169"/>
      <c r="AK35" s="170">
        <f t="shared" si="1"/>
        <v>0</v>
      </c>
      <c r="AL35" s="171">
        <f t="shared" si="0"/>
        <v>0</v>
      </c>
      <c r="AM35" s="686"/>
      <c r="AN35" s="686"/>
    </row>
    <row r="36" spans="1:40" ht="18" customHeight="1">
      <c r="A36" s="160">
        <v>20</v>
      </c>
      <c r="B36" s="165"/>
      <c r="C36" s="166"/>
      <c r="D36" s="167"/>
      <c r="E36" s="168"/>
      <c r="F36" s="169"/>
      <c r="G36" s="169"/>
      <c r="H36" s="169"/>
      <c r="I36" s="169"/>
      <c r="J36" s="169"/>
      <c r="K36" s="169"/>
      <c r="L36" s="169"/>
      <c r="M36" s="169"/>
      <c r="N36" s="169"/>
      <c r="O36" s="169"/>
      <c r="P36" s="169"/>
      <c r="Q36" s="169"/>
      <c r="R36" s="169"/>
      <c r="S36" s="169"/>
      <c r="T36" s="169"/>
      <c r="U36" s="169"/>
      <c r="V36" s="169"/>
      <c r="W36" s="169"/>
      <c r="X36" s="169"/>
      <c r="Y36" s="169"/>
      <c r="Z36" s="169"/>
      <c r="AA36" s="169"/>
      <c r="AB36" s="169"/>
      <c r="AC36" s="169"/>
      <c r="AD36" s="169"/>
      <c r="AE36" s="169"/>
      <c r="AF36" s="169"/>
      <c r="AG36" s="169"/>
      <c r="AH36" s="169"/>
      <c r="AI36" s="169"/>
      <c r="AJ36" s="169"/>
      <c r="AK36" s="170">
        <f t="shared" si="1"/>
        <v>0</v>
      </c>
      <c r="AL36" s="171">
        <f t="shared" si="0"/>
        <v>0</v>
      </c>
      <c r="AM36" s="686"/>
      <c r="AN36" s="686"/>
    </row>
    <row r="37" spans="1:40" ht="18" customHeight="1">
      <c r="A37" s="678" t="s">
        <v>301</v>
      </c>
      <c r="B37" s="690"/>
      <c r="C37" s="690"/>
      <c r="D37" s="690"/>
      <c r="E37" s="690"/>
      <c r="F37" s="172">
        <f>+SUM(F17:F36)</f>
        <v>0</v>
      </c>
      <c r="G37" s="172">
        <f t="shared" ref="G37:AJ37" si="2">+SUM(G17:G36)</f>
        <v>0</v>
      </c>
      <c r="H37" s="172">
        <f t="shared" si="2"/>
        <v>0</v>
      </c>
      <c r="I37" s="172">
        <f t="shared" si="2"/>
        <v>0</v>
      </c>
      <c r="J37" s="172">
        <f t="shared" si="2"/>
        <v>0</v>
      </c>
      <c r="K37" s="172">
        <f t="shared" si="2"/>
        <v>0</v>
      </c>
      <c r="L37" s="172">
        <f t="shared" si="2"/>
        <v>0</v>
      </c>
      <c r="M37" s="172">
        <f t="shared" si="2"/>
        <v>0</v>
      </c>
      <c r="N37" s="172">
        <f t="shared" si="2"/>
        <v>0</v>
      </c>
      <c r="O37" s="172">
        <f t="shared" si="2"/>
        <v>0</v>
      </c>
      <c r="P37" s="172">
        <f t="shared" si="2"/>
        <v>0</v>
      </c>
      <c r="Q37" s="172">
        <f t="shared" si="2"/>
        <v>0</v>
      </c>
      <c r="R37" s="172">
        <f t="shared" si="2"/>
        <v>0</v>
      </c>
      <c r="S37" s="172">
        <f t="shared" si="2"/>
        <v>0</v>
      </c>
      <c r="T37" s="172">
        <f t="shared" si="2"/>
        <v>0</v>
      </c>
      <c r="U37" s="172">
        <f t="shared" si="2"/>
        <v>0</v>
      </c>
      <c r="V37" s="172">
        <f t="shared" si="2"/>
        <v>0</v>
      </c>
      <c r="W37" s="172">
        <f t="shared" si="2"/>
        <v>0</v>
      </c>
      <c r="X37" s="172">
        <f t="shared" si="2"/>
        <v>0</v>
      </c>
      <c r="Y37" s="172">
        <f t="shared" si="2"/>
        <v>0</v>
      </c>
      <c r="Z37" s="172">
        <f t="shared" si="2"/>
        <v>0</v>
      </c>
      <c r="AA37" s="172">
        <f t="shared" si="2"/>
        <v>0</v>
      </c>
      <c r="AB37" s="172">
        <f t="shared" si="2"/>
        <v>0</v>
      </c>
      <c r="AC37" s="172">
        <f t="shared" si="2"/>
        <v>0</v>
      </c>
      <c r="AD37" s="172">
        <f t="shared" si="2"/>
        <v>0</v>
      </c>
      <c r="AE37" s="172">
        <f t="shared" si="2"/>
        <v>0</v>
      </c>
      <c r="AF37" s="172">
        <f t="shared" si="2"/>
        <v>0</v>
      </c>
      <c r="AG37" s="172">
        <f t="shared" si="2"/>
        <v>0</v>
      </c>
      <c r="AH37" s="172">
        <f t="shared" si="2"/>
        <v>0</v>
      </c>
      <c r="AI37" s="172">
        <f t="shared" si="2"/>
        <v>0</v>
      </c>
      <c r="AJ37" s="172">
        <f t="shared" si="2"/>
        <v>0</v>
      </c>
      <c r="AK37" s="170">
        <f t="shared" si="1"/>
        <v>0</v>
      </c>
      <c r="AL37" s="171">
        <f t="shared" si="0"/>
        <v>0</v>
      </c>
      <c r="AM37" s="673"/>
      <c r="AN37" s="673"/>
    </row>
    <row r="38" spans="1:40" ht="18" customHeight="1">
      <c r="A38" s="690" t="s">
        <v>302</v>
      </c>
      <c r="B38" s="690"/>
      <c r="C38" s="690"/>
      <c r="D38" s="690"/>
      <c r="E38" s="691"/>
      <c r="F38" s="173"/>
      <c r="G38" s="173"/>
      <c r="H38" s="173"/>
      <c r="I38" s="173"/>
      <c r="J38" s="173"/>
      <c r="K38" s="173"/>
      <c r="L38" s="173"/>
      <c r="M38" s="173"/>
      <c r="N38" s="173"/>
      <c r="O38" s="173"/>
      <c r="P38" s="173"/>
      <c r="Q38" s="173"/>
      <c r="R38" s="173"/>
      <c r="S38" s="173"/>
      <c r="T38" s="173"/>
      <c r="U38" s="173"/>
      <c r="V38" s="173"/>
      <c r="W38" s="173"/>
      <c r="X38" s="173"/>
      <c r="Y38" s="173"/>
      <c r="Z38" s="173"/>
      <c r="AA38" s="173"/>
      <c r="AB38" s="173"/>
      <c r="AC38" s="173"/>
      <c r="AD38" s="173"/>
      <c r="AE38" s="173"/>
      <c r="AF38" s="173"/>
      <c r="AG38" s="173"/>
      <c r="AH38" s="173"/>
      <c r="AI38" s="173"/>
      <c r="AJ38" s="173"/>
      <c r="AK38" s="172"/>
      <c r="AL38" s="174"/>
      <c r="AM38" s="673"/>
      <c r="AN38" s="673"/>
    </row>
    <row r="39" spans="1:40" ht="15" customHeight="1">
      <c r="A39" s="159"/>
      <c r="B39" s="159"/>
      <c r="C39" s="159"/>
      <c r="D39" s="159"/>
      <c r="E39" s="159"/>
      <c r="F39" s="175"/>
      <c r="G39" s="175"/>
      <c r="H39" s="175"/>
      <c r="I39" s="175"/>
      <c r="J39" s="175"/>
      <c r="K39" s="175"/>
      <c r="L39" s="175"/>
      <c r="M39" s="175"/>
      <c r="N39" s="175"/>
      <c r="O39" s="175"/>
      <c r="P39" s="175"/>
      <c r="Q39" s="175"/>
      <c r="R39" s="175"/>
      <c r="S39" s="175"/>
      <c r="T39" s="175"/>
      <c r="U39" s="175"/>
      <c r="V39" s="175"/>
      <c r="W39" s="175"/>
      <c r="X39" s="175"/>
      <c r="Y39" s="175"/>
      <c r="Z39" s="175"/>
      <c r="AA39" s="175"/>
      <c r="AB39" s="175"/>
      <c r="AC39" s="175"/>
      <c r="AD39" s="175"/>
      <c r="AE39" s="175"/>
      <c r="AF39" s="175"/>
      <c r="AG39" s="175"/>
      <c r="AH39" s="175"/>
      <c r="AI39" s="175"/>
      <c r="AJ39" s="175"/>
      <c r="AK39" s="159"/>
      <c r="AL39" s="159"/>
      <c r="AM39" s="147"/>
    </row>
    <row r="40" spans="1:40" ht="15" customHeight="1">
      <c r="A40" s="159"/>
      <c r="B40" s="159"/>
      <c r="C40" s="159"/>
      <c r="D40" s="159"/>
      <c r="E40" s="159"/>
      <c r="F40" s="175"/>
      <c r="G40" s="175"/>
      <c r="H40" s="175"/>
      <c r="I40" s="175"/>
      <c r="J40" s="175"/>
      <c r="K40" s="175"/>
      <c r="L40" s="175"/>
      <c r="M40" s="175"/>
      <c r="N40" s="175"/>
      <c r="O40" s="175"/>
      <c r="P40" s="175"/>
      <c r="Q40" s="175"/>
      <c r="R40" s="175"/>
      <c r="S40" s="175"/>
      <c r="T40" s="175"/>
      <c r="U40" s="175"/>
      <c r="V40" s="175"/>
      <c r="W40" s="175"/>
      <c r="X40" s="175"/>
      <c r="Y40" s="175"/>
      <c r="Z40" s="175"/>
      <c r="AA40" s="175"/>
      <c r="AB40" s="175"/>
      <c r="AC40" s="175"/>
      <c r="AD40" s="175"/>
      <c r="AE40" s="175"/>
      <c r="AF40" s="175"/>
      <c r="AG40" s="175"/>
      <c r="AH40" s="175"/>
      <c r="AI40" s="175"/>
      <c r="AJ40" s="175"/>
      <c r="AK40" s="159"/>
      <c r="AL40" s="159"/>
      <c r="AM40" s="147"/>
    </row>
    <row r="41" spans="1:40" ht="21" customHeight="1">
      <c r="A41" s="146" t="s">
        <v>303</v>
      </c>
      <c r="B41" s="150"/>
      <c r="C41" s="151"/>
      <c r="D41" s="151"/>
      <c r="E41" s="151"/>
      <c r="F41" s="151"/>
      <c r="G41" s="147"/>
      <c r="H41" s="147"/>
      <c r="I41" s="147"/>
      <c r="J41" s="147"/>
      <c r="K41" s="147"/>
      <c r="L41" s="147"/>
      <c r="M41" s="147"/>
      <c r="N41" s="147"/>
      <c r="O41" s="147"/>
      <c r="P41" s="147"/>
      <c r="Q41" s="147"/>
      <c r="R41" s="147"/>
      <c r="S41" s="147"/>
      <c r="T41" s="147"/>
      <c r="U41" s="147"/>
      <c r="V41" s="147"/>
      <c r="W41" s="147"/>
      <c r="X41" s="147"/>
      <c r="Y41" s="147"/>
      <c r="Z41" s="147"/>
      <c r="AA41" s="147"/>
      <c r="AB41" s="147"/>
      <c r="AC41" s="147"/>
      <c r="AD41" s="147"/>
      <c r="AE41" s="147"/>
      <c r="AF41" s="147"/>
      <c r="AG41" s="147"/>
      <c r="AH41" s="147"/>
      <c r="AI41" s="147"/>
      <c r="AJ41" s="147"/>
      <c r="AK41" s="147"/>
      <c r="AL41" s="151"/>
      <c r="AM41" s="151"/>
      <c r="AN41" s="147"/>
    </row>
    <row r="42" spans="1:40" ht="24.95" customHeight="1">
      <c r="A42" s="147"/>
      <c r="B42" s="159"/>
      <c r="C42" s="692" t="str">
        <f>IF(VLOOKUP($AK$6,'[9]選択肢 '!$A$1:$J$31,C47,FALSE)=0,"-",VLOOKUP($AK$6,'[9]選択肢 '!$A$1:$J$31,C47,FALSE))</f>
        <v>管理者</v>
      </c>
      <c r="D42" s="693"/>
      <c r="E42" s="694" t="str">
        <f>IF(VLOOKUP($AK$6,'[9]選択肢 '!$A$1:$J$31,E47,FALSE)=0,"-",VLOOKUP($AK$6,'[9]選択肢 '!$A$1:$J$31,E47,FALSE))</f>
        <v>児童発達支援管理責任者</v>
      </c>
      <c r="F42" s="694"/>
      <c r="G42" s="694"/>
      <c r="H42" s="694"/>
      <c r="I42" s="692" t="str">
        <f>IF(VLOOKUP($AK$6,'[9]選択肢 '!$A$1:$J$31,I47,FALSE)=0,"-",VLOOKUP($AK$6,'[9]選択肢 '!$A$1:$J$31,I47,FALSE))</f>
        <v>嘱託医</v>
      </c>
      <c r="J42" s="693"/>
      <c r="K42" s="693"/>
      <c r="L42" s="693"/>
      <c r="M42" s="693"/>
      <c r="N42" s="695"/>
      <c r="O42" s="692" t="str">
        <f>IF(VLOOKUP($AK$6,'[9]選択肢 '!$A$1:$J$31,O47,FALSE)=0,"-",VLOOKUP($AK$6,'[9]選択肢 '!$A$1:$J$31,O47,FALSE))</f>
        <v>看護職員</v>
      </c>
      <c r="P42" s="693"/>
      <c r="Q42" s="693"/>
      <c r="R42" s="693"/>
      <c r="S42" s="693"/>
      <c r="T42" s="695"/>
      <c r="U42" s="692" t="str">
        <f>IF(VLOOKUP($AK$6,'[9]選択肢 '!$A$1:$J$31,U47,FALSE)=0,"-",VLOOKUP($AK$6,'[9]選択肢 '!$A$1:$J$31,U47,FALSE))</f>
        <v>児童指導員</v>
      </c>
      <c r="V42" s="693"/>
      <c r="W42" s="693"/>
      <c r="X42" s="693"/>
      <c r="Y42" s="693"/>
      <c r="Z42" s="695"/>
      <c r="AA42" s="692" t="str">
        <f>IF(VLOOKUP($AK$6,'[9]選択肢 '!$A$1:$J$31,AA47,FALSE)=0,"-",VLOOKUP($AK$6,'[9]選択肢 '!$A$1:$J$31,AA47,FALSE))</f>
        <v>保育士</v>
      </c>
      <c r="AB42" s="693"/>
      <c r="AC42" s="693"/>
      <c r="AD42" s="693"/>
      <c r="AE42" s="693"/>
      <c r="AF42" s="695"/>
      <c r="AG42" s="694" t="str">
        <f>IF(VLOOKUP($AK$6,'[9]選択肢 '!$A$1:$J$31,AG47,FALSE)=0,"-",VLOOKUP($AK$6,'[9]選択肢 '!$A$1:$J$31,AG47,FALSE))</f>
        <v>機能訓練担当職員</v>
      </c>
      <c r="AH42" s="694"/>
      <c r="AI42" s="694"/>
      <c r="AJ42" s="694"/>
      <c r="AK42" s="694"/>
      <c r="AL42" s="694" t="str">
        <f>IF(VLOOKUP($AK$6,'[9]選択肢 '!$A$1:$J$31,AL47,FALSE)=0,"-",VLOOKUP($AK$6,'[9]選択肢 '!$A$1:$J$31,AL47,FALSE))</f>
        <v>その他職員</v>
      </c>
      <c r="AM42" s="694"/>
      <c r="AN42" s="147"/>
    </row>
    <row r="43" spans="1:40" ht="18" customHeight="1">
      <c r="A43" s="147"/>
      <c r="B43" s="159"/>
      <c r="C43" s="179" t="s">
        <v>304</v>
      </c>
      <c r="D43" s="179" t="s">
        <v>305</v>
      </c>
      <c r="E43" s="180" t="s">
        <v>304</v>
      </c>
      <c r="F43" s="699" t="s">
        <v>305</v>
      </c>
      <c r="G43" s="699"/>
      <c r="H43" s="699"/>
      <c r="I43" s="696" t="s">
        <v>304</v>
      </c>
      <c r="J43" s="697"/>
      <c r="K43" s="698"/>
      <c r="L43" s="696" t="s">
        <v>305</v>
      </c>
      <c r="M43" s="697"/>
      <c r="N43" s="698"/>
      <c r="O43" s="696" t="s">
        <v>304</v>
      </c>
      <c r="P43" s="697"/>
      <c r="Q43" s="698"/>
      <c r="R43" s="696" t="s">
        <v>305</v>
      </c>
      <c r="S43" s="697"/>
      <c r="T43" s="698"/>
      <c r="U43" s="696" t="s">
        <v>304</v>
      </c>
      <c r="V43" s="697"/>
      <c r="W43" s="698"/>
      <c r="X43" s="696" t="s">
        <v>305</v>
      </c>
      <c r="Y43" s="697"/>
      <c r="Z43" s="698"/>
      <c r="AA43" s="696" t="s">
        <v>304</v>
      </c>
      <c r="AB43" s="697"/>
      <c r="AC43" s="698"/>
      <c r="AD43" s="696" t="s">
        <v>305</v>
      </c>
      <c r="AE43" s="697"/>
      <c r="AF43" s="698"/>
      <c r="AG43" s="696" t="s">
        <v>304</v>
      </c>
      <c r="AH43" s="697"/>
      <c r="AI43" s="698"/>
      <c r="AJ43" s="696" t="s">
        <v>305</v>
      </c>
      <c r="AK43" s="698"/>
      <c r="AL43" s="180" t="s">
        <v>116</v>
      </c>
      <c r="AM43" s="180" t="s">
        <v>117</v>
      </c>
      <c r="AN43" s="147"/>
    </row>
    <row r="44" spans="1:40" ht="18" customHeight="1">
      <c r="A44" s="147"/>
      <c r="B44" s="161" t="s">
        <v>306</v>
      </c>
      <c r="C44" s="180">
        <f>COUNTIFS($B$17:$B$36,C$42,$C$17:$C$36,"A",$E$17:$E$36,"*")</f>
        <v>0</v>
      </c>
      <c r="D44" s="180">
        <f>COUNTIFS($B$17:$B$36,C$42,$C$17:$C$36,"B",$E$17:$E$36,"*")</f>
        <v>0</v>
      </c>
      <c r="E44" s="180">
        <f>COUNTIFS($B$17:$B$36,E$42,$C$17:$C$36,"A",$E$17:$E$36,"*")</f>
        <v>0</v>
      </c>
      <c r="F44" s="696">
        <f>COUNTIFS($B$17:$B$36,E$42,$C$17:$C$36,"B",$E$17:$E$36,"*")</f>
        <v>0</v>
      </c>
      <c r="G44" s="697"/>
      <c r="H44" s="698"/>
      <c r="I44" s="696">
        <f>COUNTIFS($B$17:$B$36,I$42,$C$17:$C$36,"A",$E$17:$E$36,"*")</f>
        <v>0</v>
      </c>
      <c r="J44" s="697"/>
      <c r="K44" s="698"/>
      <c r="L44" s="696">
        <f>COUNTIFS($B$17:$B$36,I$42,$C$17:$C$36,"B",$E$17:$E$36,"*")</f>
        <v>0</v>
      </c>
      <c r="M44" s="697"/>
      <c r="N44" s="698"/>
      <c r="O44" s="696">
        <f>COUNTIFS($B$17:$B$36,O$42,$C$17:$C$36,"A",$E$17:$E$36,"*")</f>
        <v>0</v>
      </c>
      <c r="P44" s="697"/>
      <c r="Q44" s="698"/>
      <c r="R44" s="696">
        <f>COUNTIFS($B$17:$B$36,O$42,$C$17:$C$36,"B",$E$17:$E$36,"*")</f>
        <v>0</v>
      </c>
      <c r="S44" s="697"/>
      <c r="T44" s="698"/>
      <c r="U44" s="696">
        <f>COUNTIFS($B$17:$B$36,U$42,$C$17:$C$36,"A",$E$17:$E$36,"*")</f>
        <v>0</v>
      </c>
      <c r="V44" s="697"/>
      <c r="W44" s="698"/>
      <c r="X44" s="696">
        <f>COUNTIFS($B$17:$B$36,U$42,$C$17:$C$36,"B",$E$17:$E$36,"*")</f>
        <v>0</v>
      </c>
      <c r="Y44" s="697"/>
      <c r="Z44" s="698"/>
      <c r="AA44" s="696">
        <f>COUNTIFS($B$17:$B$36,AA$42,$C$17:$C$36,"A",$E$17:$E$36,"*")</f>
        <v>0</v>
      </c>
      <c r="AB44" s="697"/>
      <c r="AC44" s="698"/>
      <c r="AD44" s="696">
        <f>COUNTIFS($B$17:$B$36,AA$42,$C$17:$C$36,"B",$E$17:$E$36,"*")</f>
        <v>0</v>
      </c>
      <c r="AE44" s="697"/>
      <c r="AF44" s="698"/>
      <c r="AG44" s="696">
        <f>COUNTIFS($B$17:$B$36,AG$42,$C$17:$C$36,"A",$E$17:$E$36,"*")</f>
        <v>0</v>
      </c>
      <c r="AH44" s="697"/>
      <c r="AI44" s="698"/>
      <c r="AJ44" s="696">
        <f>COUNTIFS($B$17:$B$36,AG$42,$C$17:$C$36,"B",$E$17:$E$36,"*")</f>
        <v>0</v>
      </c>
      <c r="AK44" s="698"/>
      <c r="AL44" s="180">
        <f>COUNTIFS($B$17:$B$36,AL$42,$C$17:$C$36,"A",$E$17:$E$36,"*")</f>
        <v>0</v>
      </c>
      <c r="AM44" s="180">
        <f>COUNTIFS($B$17:$B$36,AL$42,$C$17:$C$36,"B",$E$17:$E$36,"*")</f>
        <v>0</v>
      </c>
      <c r="AN44" s="147"/>
    </row>
    <row r="45" spans="1:40" ht="18" customHeight="1">
      <c r="A45" s="147"/>
      <c r="B45" s="162" t="s">
        <v>307</v>
      </c>
      <c r="C45" s="180">
        <f>COUNTIFS($B$17:$B$36,C$42,$C$17:$C$36,"C",$E$17:$E$36,"*")</f>
        <v>0</v>
      </c>
      <c r="D45" s="180">
        <f>COUNTIFS($B$17:$B$36,C$42,$C$17:$C$36,"D",$E$17:$E$36,"*")</f>
        <v>0</v>
      </c>
      <c r="E45" s="180">
        <f>COUNTIFS($B$17:$B$36,E$42,$C$17:$C$36,"C",$E$17:$E$36,"*")</f>
        <v>0</v>
      </c>
      <c r="F45" s="696">
        <f>COUNTIFS($B$17:$B$36,E$42,$C$17:$C$36,"D",$E$17:$E$36,"*")</f>
        <v>0</v>
      </c>
      <c r="G45" s="697"/>
      <c r="H45" s="698"/>
      <c r="I45" s="696">
        <f>COUNTIFS($B$17:$B$36,I$42,$C$17:$C$36,"C",$E$17:$E$36,"*")</f>
        <v>0</v>
      </c>
      <c r="J45" s="697"/>
      <c r="K45" s="698"/>
      <c r="L45" s="696">
        <f>COUNTIFS($B$17:$B$36,I$42,$C$17:$C$36,"D",$E$17:$E$36,"*")</f>
        <v>0</v>
      </c>
      <c r="M45" s="697"/>
      <c r="N45" s="698"/>
      <c r="O45" s="696">
        <f>COUNTIFS($B$17:$B$36,O$42,$C$17:$C$36,"C",$E$17:$E$36,"*")</f>
        <v>0</v>
      </c>
      <c r="P45" s="697"/>
      <c r="Q45" s="698"/>
      <c r="R45" s="696">
        <f>COUNTIFS($B$17:$B$36,O$42,$C$17:$C$36,"D",$E$17:$E$36,"*")</f>
        <v>0</v>
      </c>
      <c r="S45" s="697"/>
      <c r="T45" s="698"/>
      <c r="U45" s="696">
        <f>COUNTIFS($B$17:$B$36,U$42,$C$17:$C$36,"C",$E$17:$E$36,"*")</f>
        <v>0</v>
      </c>
      <c r="V45" s="697"/>
      <c r="W45" s="698"/>
      <c r="X45" s="696">
        <f>COUNTIFS($B$17:$B$36,U$42,$C$17:$C$36,"D",$E$17:$E$36,"*")</f>
        <v>0</v>
      </c>
      <c r="Y45" s="697"/>
      <c r="Z45" s="698"/>
      <c r="AA45" s="696">
        <f>COUNTIFS($B$17:$B$36,AA$42,$C$17:$C$36,"C",$E$17:$E$36,"*")</f>
        <v>0</v>
      </c>
      <c r="AB45" s="697"/>
      <c r="AC45" s="698"/>
      <c r="AD45" s="696">
        <f>COUNTIFS($B$17:$B$36,AA$42,$C$17:$C$36,"D",$E$17:$E$36,"*")</f>
        <v>0</v>
      </c>
      <c r="AE45" s="697"/>
      <c r="AF45" s="698"/>
      <c r="AG45" s="696">
        <f>COUNTIFS($B$17:$B$36,AG$42,$C$17:$C$36,"C",$E$17:$E$36,"*")</f>
        <v>0</v>
      </c>
      <c r="AH45" s="697"/>
      <c r="AI45" s="698"/>
      <c r="AJ45" s="696">
        <f>COUNTIFS($B$17:$B$36,AG$42,$C$17:$C$36,"D",$E$17:$E$36,"*")</f>
        <v>0</v>
      </c>
      <c r="AK45" s="698"/>
      <c r="AL45" s="180">
        <f>COUNTIFS($B$17:$B$36,AL$42,$C$17:$C$36,"C",$E$17:$E$36,"*")</f>
        <v>0</v>
      </c>
      <c r="AM45" s="180">
        <f>COUNTIFS($B$17:$B$36,AL$42,$C$17:$C$36,"D",$E$17:$E$36,"*")</f>
        <v>0</v>
      </c>
      <c r="AN45" s="147"/>
    </row>
    <row r="46" spans="1:40" ht="24.95" customHeight="1">
      <c r="A46" s="147"/>
      <c r="B46" s="162" t="s">
        <v>308</v>
      </c>
      <c r="C46" s="692" t="str">
        <f>IF($AK$8="４週",SUMIFS($AK$17:$AK$36,$B$17:$B$36,C42)/4/$AH$11,IF($AK$8="歴月",SUMIFS($AK$17:$AK$36,$B$17:$B$36,C42)/$AL$11,"記載する期間を選択してください"))</f>
        <v>記載する期間を選択してください</v>
      </c>
      <c r="D46" s="695"/>
      <c r="E46" s="692" t="str">
        <f>IF($AK$8="４週",SUMIFS($AK$17:$AK$36,$B$17:$B$36,E42)/4/$AH$11,IF($AK$8="歴月",SUMIFS($AK$17:$AK$36,$B$17:$B$36,E42)/$AL$11,"記載する期間を選択してください"))</f>
        <v>記載する期間を選択してください</v>
      </c>
      <c r="F46" s="693"/>
      <c r="G46" s="693"/>
      <c r="H46" s="695"/>
      <c r="I46" s="692" t="str">
        <f>IF($AK$8="４週",SUMIFS($AK$17:$AK$36,$B$17:$B$36,I42)/4/$AH$11,IF($AK$8="歴月",SUMIFS($AK$17:$AK$36,$B$17:$B$36,I42)/$AL$11,"記載する期間を選択してください"))</f>
        <v>記載する期間を選択してください</v>
      </c>
      <c r="J46" s="693"/>
      <c r="K46" s="693"/>
      <c r="L46" s="693"/>
      <c r="M46" s="693"/>
      <c r="N46" s="695"/>
      <c r="O46" s="692" t="str">
        <f>IF($AK$8="４週",SUMIFS($AK$17:$AK$36,$B$17:$B$36,O42)/4/$AH$11,IF($AK$8="歴月",SUMIFS($AK$17:$AK$36,$B$17:$B$36,O42)/$AL$11,"記載する期間を選択してください"))</f>
        <v>記載する期間を選択してください</v>
      </c>
      <c r="P46" s="693"/>
      <c r="Q46" s="693"/>
      <c r="R46" s="693"/>
      <c r="S46" s="693"/>
      <c r="T46" s="695"/>
      <c r="U46" s="692" t="str">
        <f>IF($AK$8="４週",SUMIFS($AK$17:$AK$36,$B$17:$B$36,U42)/4/$AH$11,IF($AK$8="歴月",SUMIFS($AK$17:$AK$36,$B$17:$B$36,U42)/$AL$11,"記載する期間を選択してください"))</f>
        <v>記載する期間を選択してください</v>
      </c>
      <c r="V46" s="693"/>
      <c r="W46" s="693"/>
      <c r="X46" s="693"/>
      <c r="Y46" s="693"/>
      <c r="Z46" s="695"/>
      <c r="AA46" s="692" t="str">
        <f>IF($AK$8="４週",SUMIFS($AK$17:$AK$36,$B$17:$B$36,AA42)/4/$AH$11,IF($AK$8="歴月",SUMIFS($AK$17:$AK$36,$B$17:$B$36,AA42)/$AL$11,"記載する期間を選択してください"))</f>
        <v>記載する期間を選択してください</v>
      </c>
      <c r="AB46" s="693"/>
      <c r="AC46" s="693"/>
      <c r="AD46" s="693"/>
      <c r="AE46" s="693"/>
      <c r="AF46" s="695"/>
      <c r="AG46" s="692" t="str">
        <f>IF($AK$8="４週",SUMIFS($AK$17:$AK$36,$B$17:$B$36,AG42)/4/$AH$11,IF($AK$8="歴月",SUMIFS($AK$17:$AK$36,$B$17:$B$36,AG42)/$AL$11,"記載する期間を選択してください"))</f>
        <v>記載する期間を選択してください</v>
      </c>
      <c r="AH46" s="693"/>
      <c r="AI46" s="693"/>
      <c r="AJ46" s="693"/>
      <c r="AK46" s="695"/>
      <c r="AL46" s="692" t="str">
        <f>IF($AK$8="４週",SUMIFS($AK$17:$AK$36,$B$17:$B$36,AL42)/4/$AH$11,IF($AK$8="歴月",SUMIFS($AK$17:$AK$36,$B$17:$B$36,AL42)/$AL$11,"記載する期間を選択してください"))</f>
        <v>記載する期間を選択してください</v>
      </c>
      <c r="AM46" s="695"/>
      <c r="AN46" s="147"/>
    </row>
    <row r="47" spans="1:40" ht="5.0999999999999996" customHeight="1">
      <c r="A47" s="147"/>
      <c r="B47" s="150"/>
      <c r="C47" s="181">
        <v>2</v>
      </c>
      <c r="D47" s="181"/>
      <c r="E47" s="181">
        <v>3</v>
      </c>
      <c r="F47" s="181"/>
      <c r="G47" s="181"/>
      <c r="H47" s="181"/>
      <c r="I47" s="181">
        <v>4</v>
      </c>
      <c r="J47" s="181"/>
      <c r="K47" s="181"/>
      <c r="L47" s="181"/>
      <c r="M47" s="181"/>
      <c r="N47" s="181"/>
      <c r="O47" s="181">
        <v>5</v>
      </c>
      <c r="P47" s="181"/>
      <c r="Q47" s="181"/>
      <c r="R47" s="181"/>
      <c r="S47" s="181"/>
      <c r="T47" s="181"/>
      <c r="U47" s="181">
        <v>6</v>
      </c>
      <c r="V47" s="181"/>
      <c r="W47" s="181"/>
      <c r="X47" s="181"/>
      <c r="Y47" s="181"/>
      <c r="Z47" s="181"/>
      <c r="AA47" s="181">
        <v>7</v>
      </c>
      <c r="AB47" s="181"/>
      <c r="AC47" s="181"/>
      <c r="AD47" s="181"/>
      <c r="AE47" s="181"/>
      <c r="AF47" s="181"/>
      <c r="AG47" s="181">
        <v>8</v>
      </c>
      <c r="AH47" s="181"/>
      <c r="AI47" s="181"/>
      <c r="AJ47" s="181"/>
      <c r="AK47" s="181"/>
      <c r="AL47" s="181">
        <v>9</v>
      </c>
      <c r="AM47" s="182"/>
      <c r="AN47" s="147"/>
    </row>
    <row r="48" spans="1:40" ht="15" customHeight="1">
      <c r="A48" s="175" t="s">
        <v>309</v>
      </c>
      <c r="B48" s="183"/>
      <c r="C48" s="184"/>
      <c r="D48" s="184"/>
      <c r="E48" s="184"/>
      <c r="F48" s="185"/>
      <c r="G48" s="184"/>
      <c r="H48" s="181"/>
      <c r="I48" s="181"/>
      <c r="J48" s="181"/>
      <c r="K48" s="181"/>
      <c r="L48" s="181"/>
      <c r="M48" s="181"/>
      <c r="N48" s="181"/>
      <c r="O48" s="181"/>
      <c r="P48" s="181"/>
      <c r="Q48" s="181"/>
      <c r="R48" s="181">
        <v>6</v>
      </c>
      <c r="S48" s="181"/>
      <c r="T48" s="181"/>
      <c r="U48" s="181"/>
      <c r="V48" s="181"/>
      <c r="W48" s="181"/>
      <c r="X48" s="181">
        <v>7</v>
      </c>
      <c r="Y48" s="181"/>
      <c r="Z48" s="181"/>
      <c r="AA48" s="181"/>
      <c r="AB48" s="181"/>
      <c r="AC48" s="181"/>
      <c r="AD48" s="181">
        <v>8</v>
      </c>
      <c r="AE48" s="181"/>
      <c r="AF48" s="181"/>
      <c r="AG48" s="186"/>
      <c r="AH48" s="186"/>
      <c r="AI48" s="186"/>
      <c r="AJ48" s="186">
        <v>9</v>
      </c>
      <c r="AK48" s="187"/>
      <c r="AL48" s="187"/>
      <c r="AM48" s="147"/>
    </row>
    <row r="49" spans="1:39" s="175" customFormat="1" ht="15" customHeight="1">
      <c r="A49" s="175" t="s">
        <v>310</v>
      </c>
      <c r="B49" s="176"/>
      <c r="C49" s="176"/>
      <c r="D49" s="176"/>
      <c r="E49" s="176"/>
      <c r="F49" s="176"/>
      <c r="G49" s="176"/>
      <c r="H49" s="146"/>
      <c r="I49" s="146"/>
      <c r="J49" s="146"/>
      <c r="K49" s="146"/>
      <c r="L49" s="146"/>
      <c r="M49" s="146"/>
      <c r="N49" s="146"/>
      <c r="O49" s="146"/>
      <c r="P49" s="146"/>
      <c r="Q49" s="146"/>
      <c r="R49" s="146"/>
      <c r="S49" s="146"/>
      <c r="T49" s="146"/>
      <c r="U49" s="146"/>
      <c r="V49" s="146"/>
      <c r="W49" s="146"/>
      <c r="X49" s="146"/>
      <c r="Y49" s="146"/>
      <c r="Z49" s="146"/>
      <c r="AA49" s="146"/>
      <c r="AB49" s="146"/>
      <c r="AC49" s="146"/>
      <c r="AD49" s="146"/>
      <c r="AE49" s="146"/>
      <c r="AF49" s="146"/>
      <c r="AG49" s="146"/>
      <c r="AH49" s="146"/>
      <c r="AI49" s="146"/>
      <c r="AJ49" s="146"/>
      <c r="AK49" s="146"/>
      <c r="AL49" s="146"/>
      <c r="AM49" s="146"/>
    </row>
    <row r="50" spans="1:39" s="175" customFormat="1" ht="15" customHeight="1">
      <c r="A50" s="175" t="s">
        <v>311</v>
      </c>
      <c r="B50" s="176"/>
      <c r="C50" s="176"/>
      <c r="D50" s="176"/>
      <c r="E50" s="176"/>
      <c r="F50" s="176"/>
      <c r="G50" s="176"/>
      <c r="H50" s="146"/>
      <c r="I50" s="146"/>
      <c r="J50" s="146"/>
      <c r="K50" s="146"/>
      <c r="L50" s="146"/>
      <c r="M50" s="146"/>
      <c r="N50" s="146"/>
      <c r="O50" s="146"/>
      <c r="P50" s="146"/>
      <c r="Q50" s="146"/>
      <c r="R50" s="146"/>
      <c r="S50" s="146"/>
      <c r="T50" s="146"/>
      <c r="U50" s="146"/>
      <c r="V50" s="146"/>
      <c r="W50" s="146"/>
      <c r="X50" s="146"/>
      <c r="Y50" s="146"/>
      <c r="Z50" s="146"/>
      <c r="AA50" s="146"/>
      <c r="AB50" s="146"/>
      <c r="AC50" s="146"/>
      <c r="AD50" s="146"/>
      <c r="AE50" s="146"/>
      <c r="AF50" s="146"/>
      <c r="AG50" s="146"/>
      <c r="AH50" s="146"/>
      <c r="AI50" s="146"/>
      <c r="AJ50" s="146"/>
      <c r="AK50" s="146"/>
      <c r="AL50" s="146"/>
      <c r="AM50" s="146"/>
    </row>
    <row r="51" spans="1:39" s="175" customFormat="1" ht="15" customHeight="1">
      <c r="A51" s="176" t="s">
        <v>312</v>
      </c>
      <c r="C51" s="176"/>
      <c r="D51" s="176"/>
      <c r="E51" s="176"/>
      <c r="F51" s="176"/>
      <c r="G51" s="176"/>
      <c r="H51" s="146"/>
      <c r="I51" s="146"/>
      <c r="J51" s="146"/>
      <c r="K51" s="146"/>
      <c r="L51" s="146"/>
      <c r="M51" s="146"/>
      <c r="N51" s="146"/>
      <c r="O51" s="146"/>
      <c r="P51" s="146"/>
      <c r="Q51" s="146"/>
      <c r="R51" s="146"/>
      <c r="S51" s="146"/>
      <c r="T51" s="146"/>
      <c r="U51" s="146"/>
      <c r="V51" s="146"/>
      <c r="W51" s="146"/>
      <c r="X51" s="146"/>
      <c r="Y51" s="146"/>
      <c r="Z51" s="146"/>
      <c r="AA51" s="146"/>
      <c r="AB51" s="146"/>
      <c r="AC51" s="146"/>
      <c r="AD51" s="146"/>
      <c r="AE51" s="146"/>
      <c r="AF51" s="146"/>
      <c r="AG51" s="146"/>
      <c r="AH51" s="146"/>
      <c r="AI51" s="146"/>
      <c r="AJ51" s="146"/>
      <c r="AK51" s="146"/>
      <c r="AL51" s="146"/>
      <c r="AM51" s="146"/>
    </row>
    <row r="52" spans="1:39" s="175" customFormat="1" ht="15" customHeight="1">
      <c r="A52" s="175" t="s">
        <v>313</v>
      </c>
      <c r="B52" s="176"/>
      <c r="C52" s="176"/>
      <c r="D52" s="176"/>
      <c r="E52" s="176"/>
      <c r="F52" s="176"/>
      <c r="G52" s="176"/>
      <c r="H52" s="146"/>
      <c r="I52" s="146"/>
      <c r="J52" s="146"/>
      <c r="K52" s="146"/>
      <c r="L52" s="146"/>
      <c r="M52" s="146"/>
      <c r="N52" s="146"/>
      <c r="O52" s="146"/>
      <c r="P52" s="146"/>
      <c r="Q52" s="146"/>
      <c r="R52" s="146"/>
      <c r="S52" s="146"/>
      <c r="T52" s="146"/>
      <c r="U52" s="146"/>
      <c r="V52" s="146"/>
      <c r="W52" s="146"/>
      <c r="X52" s="146"/>
      <c r="Y52" s="146"/>
      <c r="Z52" s="146"/>
      <c r="AA52" s="146"/>
      <c r="AB52" s="146"/>
      <c r="AC52" s="146"/>
      <c r="AD52" s="146"/>
      <c r="AE52" s="146"/>
      <c r="AF52" s="146"/>
      <c r="AG52" s="146"/>
      <c r="AH52" s="146"/>
      <c r="AI52" s="146"/>
      <c r="AJ52" s="146"/>
      <c r="AK52" s="146"/>
      <c r="AL52" s="146"/>
      <c r="AM52" s="146"/>
    </row>
    <row r="53" spans="1:39" s="175" customFormat="1" ht="15" customHeight="1">
      <c r="A53" s="175" t="s">
        <v>314</v>
      </c>
      <c r="B53" s="176"/>
      <c r="C53" s="176"/>
      <c r="D53" s="176"/>
      <c r="E53" s="176"/>
      <c r="F53" s="176"/>
      <c r="G53" s="176"/>
      <c r="H53" s="146"/>
      <c r="I53" s="146"/>
      <c r="J53" s="146"/>
      <c r="K53" s="146"/>
      <c r="L53" s="146"/>
      <c r="M53" s="146"/>
      <c r="N53" s="146"/>
      <c r="O53" s="146"/>
      <c r="P53" s="146"/>
      <c r="Q53" s="146"/>
      <c r="R53" s="146"/>
      <c r="S53" s="146"/>
      <c r="T53" s="146"/>
      <c r="U53" s="146"/>
      <c r="V53" s="146"/>
      <c r="W53" s="146"/>
      <c r="X53" s="146"/>
      <c r="Y53" s="146"/>
      <c r="Z53" s="146"/>
      <c r="AA53" s="146"/>
      <c r="AB53" s="146"/>
      <c r="AC53" s="146"/>
      <c r="AD53" s="146"/>
      <c r="AE53" s="146"/>
      <c r="AF53" s="146"/>
      <c r="AG53" s="146"/>
      <c r="AH53" s="146"/>
      <c r="AI53" s="146"/>
      <c r="AJ53" s="146"/>
      <c r="AK53" s="146"/>
      <c r="AL53" s="146"/>
      <c r="AM53" s="146"/>
    </row>
    <row r="54" spans="1:39" ht="15" customHeight="1">
      <c r="A54" s="175" t="s">
        <v>315</v>
      </c>
      <c r="B54" s="188"/>
      <c r="C54" s="175"/>
      <c r="D54" s="175"/>
      <c r="E54" s="175"/>
      <c r="F54" s="175"/>
      <c r="G54" s="175"/>
    </row>
    <row r="55" spans="1:39" ht="15" customHeight="1">
      <c r="A55" s="175" t="s">
        <v>316</v>
      </c>
      <c r="B55" s="188"/>
      <c r="C55" s="175"/>
      <c r="D55" s="175"/>
      <c r="E55" s="175"/>
      <c r="F55" s="175"/>
      <c r="G55" s="175"/>
    </row>
    <row r="56" spans="1:39" ht="15" customHeight="1">
      <c r="A56" s="175"/>
      <c r="B56" s="161" t="s">
        <v>317</v>
      </c>
      <c r="C56" s="674" t="s">
        <v>318</v>
      </c>
      <c r="D56" s="674"/>
      <c r="E56" s="674"/>
      <c r="F56" s="175"/>
      <c r="G56" s="175"/>
    </row>
    <row r="57" spans="1:39" ht="15" customHeight="1">
      <c r="A57" s="175"/>
      <c r="B57" s="189" t="s">
        <v>297</v>
      </c>
      <c r="C57" s="700" t="s">
        <v>319</v>
      </c>
      <c r="D57" s="700"/>
      <c r="E57" s="700"/>
      <c r="F57" s="175"/>
      <c r="G57" s="175"/>
    </row>
    <row r="58" spans="1:39" ht="15" customHeight="1">
      <c r="A58" s="175"/>
      <c r="B58" s="189" t="s">
        <v>298</v>
      </c>
      <c r="C58" s="700" t="s">
        <v>320</v>
      </c>
      <c r="D58" s="700"/>
      <c r="E58" s="700"/>
      <c r="F58" s="175"/>
      <c r="G58" s="175"/>
    </row>
    <row r="59" spans="1:39" ht="15" customHeight="1">
      <c r="A59" s="175"/>
      <c r="B59" s="189" t="s">
        <v>299</v>
      </c>
      <c r="C59" s="700" t="s">
        <v>321</v>
      </c>
      <c r="D59" s="700"/>
      <c r="E59" s="700"/>
      <c r="F59" s="175"/>
      <c r="G59" s="175"/>
    </row>
    <row r="60" spans="1:39" ht="15" customHeight="1">
      <c r="A60" s="175"/>
      <c r="B60" s="189" t="s">
        <v>300</v>
      </c>
      <c r="C60" s="700" t="s">
        <v>322</v>
      </c>
      <c r="D60" s="700"/>
      <c r="E60" s="700"/>
      <c r="F60" s="175"/>
      <c r="G60" s="175"/>
    </row>
    <row r="61" spans="1:39" ht="15" customHeight="1">
      <c r="A61" s="175"/>
      <c r="B61" s="175" t="s">
        <v>323</v>
      </c>
      <c r="C61" s="175"/>
      <c r="D61" s="175"/>
      <c r="E61" s="175"/>
      <c r="F61" s="175"/>
      <c r="G61" s="175"/>
    </row>
    <row r="62" spans="1:39" ht="15" customHeight="1">
      <c r="A62" s="175"/>
      <c r="B62" s="175" t="s">
        <v>324</v>
      </c>
      <c r="C62" s="175"/>
      <c r="D62" s="175"/>
      <c r="E62" s="175"/>
      <c r="F62" s="175"/>
      <c r="G62" s="175"/>
    </row>
    <row r="63" spans="1:39" ht="15" customHeight="1">
      <c r="A63" s="175"/>
      <c r="B63" s="175" t="s">
        <v>325</v>
      </c>
      <c r="C63" s="175"/>
      <c r="D63" s="175"/>
      <c r="E63" s="175"/>
      <c r="F63" s="175"/>
      <c r="G63" s="175"/>
    </row>
    <row r="64" spans="1:39" ht="15" customHeight="1">
      <c r="A64" s="175" t="s">
        <v>326</v>
      </c>
      <c r="B64" s="188"/>
      <c r="C64" s="175"/>
      <c r="D64" s="175"/>
      <c r="E64" s="175"/>
      <c r="F64" s="175"/>
      <c r="G64" s="175"/>
    </row>
    <row r="65" spans="1:7" ht="15" customHeight="1">
      <c r="A65" s="175" t="s">
        <v>327</v>
      </c>
      <c r="B65" s="188"/>
      <c r="C65" s="175"/>
      <c r="D65" s="175"/>
      <c r="E65" s="175"/>
      <c r="F65" s="175"/>
      <c r="G65" s="175"/>
    </row>
    <row r="66" spans="1:7" ht="15" customHeight="1">
      <c r="A66" s="175" t="s">
        <v>328</v>
      </c>
      <c r="B66" s="188"/>
      <c r="C66" s="175"/>
      <c r="D66" s="175"/>
      <c r="E66" s="175"/>
      <c r="F66" s="175"/>
      <c r="G66" s="175"/>
    </row>
    <row r="67" spans="1:7" ht="15" customHeight="1">
      <c r="A67" s="175" t="s">
        <v>329</v>
      </c>
      <c r="B67" s="188"/>
      <c r="C67" s="175"/>
      <c r="D67" s="175"/>
      <c r="E67" s="175"/>
      <c r="F67" s="175"/>
      <c r="G67" s="175"/>
    </row>
    <row r="68" spans="1:7" ht="15" customHeight="1">
      <c r="A68" s="175" t="s">
        <v>330</v>
      </c>
      <c r="B68" s="188"/>
      <c r="C68" s="175"/>
      <c r="D68" s="175"/>
      <c r="E68" s="175"/>
      <c r="F68" s="175"/>
      <c r="G68" s="175"/>
    </row>
    <row r="69" spans="1:7" ht="15" customHeight="1">
      <c r="A69" s="175" t="s">
        <v>331</v>
      </c>
      <c r="B69" s="188"/>
      <c r="C69" s="175"/>
      <c r="D69" s="175"/>
      <c r="E69" s="175"/>
      <c r="F69" s="175"/>
      <c r="G69" s="175"/>
    </row>
    <row r="70" spans="1:7" ht="15" customHeight="1">
      <c r="A70" s="175" t="s">
        <v>332</v>
      </c>
      <c r="B70" s="188"/>
      <c r="C70" s="175"/>
      <c r="D70" s="175"/>
      <c r="E70" s="175"/>
      <c r="F70" s="175"/>
      <c r="G70" s="175"/>
    </row>
    <row r="71" spans="1:7" ht="15" customHeight="1">
      <c r="A71" s="175" t="s">
        <v>333</v>
      </c>
      <c r="B71" s="188"/>
      <c r="C71" s="175"/>
      <c r="D71" s="175"/>
      <c r="E71" s="175"/>
      <c r="F71" s="175"/>
      <c r="G71" s="175"/>
    </row>
    <row r="72" spans="1:7" ht="15" customHeight="1">
      <c r="A72" s="175" t="s">
        <v>334</v>
      </c>
      <c r="B72" s="188"/>
      <c r="C72" s="175"/>
      <c r="D72" s="175"/>
      <c r="E72" s="175"/>
      <c r="F72" s="175"/>
      <c r="G72" s="175"/>
    </row>
    <row r="73" spans="1:7" ht="15" customHeight="1">
      <c r="A73" s="175" t="s">
        <v>335</v>
      </c>
      <c r="B73" s="188"/>
      <c r="C73" s="175"/>
      <c r="D73" s="175"/>
      <c r="E73" s="175"/>
      <c r="F73" s="175"/>
      <c r="G73" s="175"/>
    </row>
    <row r="74" spans="1:7" ht="15" customHeight="1">
      <c r="A74" s="175" t="s">
        <v>336</v>
      </c>
      <c r="B74" s="188"/>
      <c r="C74" s="175"/>
      <c r="D74" s="175"/>
      <c r="E74" s="175"/>
      <c r="F74" s="175"/>
      <c r="G74" s="175"/>
    </row>
    <row r="75" spans="1:7" ht="15" customHeight="1">
      <c r="A75" s="175" t="s">
        <v>337</v>
      </c>
      <c r="B75" s="188"/>
      <c r="C75" s="175"/>
      <c r="D75" s="175"/>
      <c r="E75" s="175"/>
      <c r="F75" s="175"/>
      <c r="G75" s="175"/>
    </row>
    <row r="76" spans="1:7" ht="15" customHeight="1">
      <c r="A76" s="175" t="s">
        <v>338</v>
      </c>
      <c r="B76" s="188"/>
      <c r="C76" s="175"/>
      <c r="D76" s="175"/>
      <c r="E76" s="175"/>
      <c r="F76" s="175"/>
      <c r="G76" s="175"/>
    </row>
  </sheetData>
  <mergeCells count="101">
    <mergeCell ref="C60:E60"/>
    <mergeCell ref="AG46:AK46"/>
    <mergeCell ref="AL46:AM46"/>
    <mergeCell ref="C56:E56"/>
    <mergeCell ref="C57:E57"/>
    <mergeCell ref="C58:E58"/>
    <mergeCell ref="C59:E59"/>
    <mergeCell ref="C46:D46"/>
    <mergeCell ref="E46:H46"/>
    <mergeCell ref="I46:N46"/>
    <mergeCell ref="O46:T46"/>
    <mergeCell ref="U46:Z46"/>
    <mergeCell ref="AA46:AF46"/>
    <mergeCell ref="U43:W43"/>
    <mergeCell ref="X43:Z43"/>
    <mergeCell ref="AA45:AC45"/>
    <mergeCell ref="AD45:AF45"/>
    <mergeCell ref="AG45:AI45"/>
    <mergeCell ref="AJ45:AK45"/>
    <mergeCell ref="X44:Z44"/>
    <mergeCell ref="AA44:AC44"/>
    <mergeCell ref="AD44:AF44"/>
    <mergeCell ref="AG44:AI44"/>
    <mergeCell ref="AJ44:AK44"/>
    <mergeCell ref="F45:H45"/>
    <mergeCell ref="I45:K45"/>
    <mergeCell ref="L45:N45"/>
    <mergeCell ref="O45:Q45"/>
    <mergeCell ref="R45:T45"/>
    <mergeCell ref="U45:W45"/>
    <mergeCell ref="X45:Z45"/>
    <mergeCell ref="AM35:AN35"/>
    <mergeCell ref="AM36:AN36"/>
    <mergeCell ref="AA43:AC43"/>
    <mergeCell ref="AD43:AF43"/>
    <mergeCell ref="AG43:AI43"/>
    <mergeCell ref="AJ43:AK43"/>
    <mergeCell ref="F44:H44"/>
    <mergeCell ref="I44:K44"/>
    <mergeCell ref="L44:N44"/>
    <mergeCell ref="O44:Q44"/>
    <mergeCell ref="R44:T44"/>
    <mergeCell ref="U44:W44"/>
    <mergeCell ref="F43:H43"/>
    <mergeCell ref="I43:K43"/>
    <mergeCell ref="L43:N43"/>
    <mergeCell ref="O43:Q43"/>
    <mergeCell ref="R43:T43"/>
    <mergeCell ref="A37:E37"/>
    <mergeCell ref="AM37:AN38"/>
    <mergeCell ref="A38:E38"/>
    <mergeCell ref="C42:D42"/>
    <mergeCell ref="E42:H42"/>
    <mergeCell ref="I42:N42"/>
    <mergeCell ref="O42:T42"/>
    <mergeCell ref="U42:Z42"/>
    <mergeCell ref="AA42:AF42"/>
    <mergeCell ref="AG42:AK42"/>
    <mergeCell ref="AL42:AM42"/>
    <mergeCell ref="AM29:AN29"/>
    <mergeCell ref="AM30:AN30"/>
    <mergeCell ref="AM31:AN31"/>
    <mergeCell ref="AM32:AN32"/>
    <mergeCell ref="AM33:AN33"/>
    <mergeCell ref="AM34:AN34"/>
    <mergeCell ref="AM23:AN23"/>
    <mergeCell ref="AM24:AN24"/>
    <mergeCell ref="AM25:AN25"/>
    <mergeCell ref="AM26:AN26"/>
    <mergeCell ref="AM27:AN27"/>
    <mergeCell ref="AM28:AN28"/>
    <mergeCell ref="AM17:AN17"/>
    <mergeCell ref="AM18:AN18"/>
    <mergeCell ref="AM19:AN19"/>
    <mergeCell ref="AM20:AN20"/>
    <mergeCell ref="AM21:AN21"/>
    <mergeCell ref="AM22:AN22"/>
    <mergeCell ref="AK13:AK16"/>
    <mergeCell ref="AL13:AL16"/>
    <mergeCell ref="AM13:AN16"/>
    <mergeCell ref="A13:A16"/>
    <mergeCell ref="B13:B16"/>
    <mergeCell ref="C13:C16"/>
    <mergeCell ref="D13:D16"/>
    <mergeCell ref="E13:E16"/>
    <mergeCell ref="F13:AJ13"/>
    <mergeCell ref="AK6:AN6"/>
    <mergeCell ref="M7:P7"/>
    <mergeCell ref="Q7:R7"/>
    <mergeCell ref="S7:T7"/>
    <mergeCell ref="U7:V7"/>
    <mergeCell ref="AK7:AN7"/>
    <mergeCell ref="F14:L14"/>
    <mergeCell ref="M14:S14"/>
    <mergeCell ref="T14:Z14"/>
    <mergeCell ref="AA14:AG14"/>
    <mergeCell ref="AH14:AJ14"/>
    <mergeCell ref="AK8:AN8"/>
    <mergeCell ref="AK9:AN9"/>
    <mergeCell ref="AK10:AN10"/>
    <mergeCell ref="AH11:AJ11"/>
  </mergeCells>
  <phoneticPr fontId="3"/>
  <dataValidations count="5">
    <dataValidation type="list" allowBlank="1" showInputMessage="1" showErrorMessage="1" sqref="C17:C36" xr:uid="{E004292A-76A3-42F7-B7DB-44A7BB64D873}">
      <formula1>"A,B,C,D"</formula1>
    </dataValidation>
    <dataValidation type="list" allowBlank="1" showInputMessage="1" showErrorMessage="1" sqref="AK9:AN9" xr:uid="{735DDE53-44FD-48BA-AABF-208C4EF44351}">
      <formula1>"予定,実績"</formula1>
    </dataValidation>
    <dataValidation type="list" allowBlank="1" showInputMessage="1" showErrorMessage="1" sqref="AK8:AN8" xr:uid="{60AE2B4F-539F-49C4-A637-CA6A71E70812}">
      <formula1>"４週,歴月"</formula1>
    </dataValidation>
    <dataValidation type="list" allowBlank="1" showInputMessage="1" showErrorMessage="1" sqref="B18:B36" xr:uid="{B24BB4D8-4EFB-484A-A38D-4D67D84BE5AA}">
      <formula1>"管理者,児童発達支援管理責任者,児童指導員,保育士,機能訓練担当職員,看護職員,その他職員"</formula1>
    </dataValidation>
    <dataValidation type="list" allowBlank="1" showInputMessage="1" showErrorMessage="1" sqref="B17" xr:uid="{60185E2A-AAD7-409B-969A-F6AF64C90394}">
      <formula1>"管理者,児童発達支援管理責任者,児童指導員,保育士,機能訓練担当職員,看護職員,嘱託医,その他職員"</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33A39E-3929-4305-8D8E-FE993A5106F5}">
  <sheetPr codeName="Sheet10"/>
  <dimension ref="A6:AN76"/>
  <sheetViews>
    <sheetView showGridLines="0" view="pageBreakPreview" zoomScaleNormal="100" zoomScaleSheetLayoutView="100" workbookViewId="0">
      <selection activeCell="AJ5" sqref="AJ5"/>
    </sheetView>
  </sheetViews>
  <sheetFormatPr defaultColWidth="8.25" defaultRowHeight="21" customHeight="1"/>
  <cols>
    <col min="1" max="1" width="2.625" style="150" customWidth="1"/>
    <col min="2" max="2" width="14.5" style="144" customWidth="1"/>
    <col min="3" max="3" width="6.625" style="150" customWidth="1"/>
    <col min="4" max="5" width="7.625" style="150" customWidth="1"/>
    <col min="6" max="36" width="2.625" style="150" customWidth="1"/>
    <col min="37" max="37" width="6.625" style="150" customWidth="1"/>
    <col min="38" max="39" width="7.625" style="150" customWidth="1"/>
    <col min="40" max="40" width="5.625" style="150" customWidth="1"/>
    <col min="41" max="16384" width="8.25" style="150"/>
  </cols>
  <sheetData>
    <row r="6" spans="1:40" ht="25.5" customHeight="1">
      <c r="A6" s="143" t="s">
        <v>272</v>
      </c>
      <c r="C6" s="145"/>
      <c r="D6" s="145"/>
      <c r="E6" s="145"/>
      <c r="F6" s="145"/>
      <c r="G6" s="145"/>
      <c r="H6" s="145"/>
      <c r="I6" s="145"/>
      <c r="J6" s="145"/>
      <c r="K6" s="145"/>
      <c r="L6" s="145"/>
      <c r="M6" s="145"/>
      <c r="N6" s="145"/>
      <c r="O6" s="145"/>
      <c r="P6" s="145"/>
      <c r="Q6" s="145"/>
      <c r="R6" s="145"/>
      <c r="S6" s="145"/>
      <c r="T6" s="145"/>
      <c r="U6" s="145"/>
      <c r="V6" s="145"/>
      <c r="W6" s="145"/>
      <c r="X6" s="146"/>
      <c r="Y6" s="146"/>
      <c r="Z6" s="147"/>
      <c r="AA6" s="147"/>
      <c r="AB6" s="147"/>
      <c r="AC6" s="147"/>
      <c r="AD6" s="148"/>
      <c r="AE6" s="148"/>
      <c r="AF6" s="148"/>
      <c r="AG6" s="148"/>
      <c r="AH6" s="148"/>
      <c r="AI6" s="149" t="s">
        <v>273</v>
      </c>
      <c r="AJ6" s="149"/>
      <c r="AK6" s="680" t="s">
        <v>342</v>
      </c>
      <c r="AL6" s="680"/>
      <c r="AM6" s="680"/>
      <c r="AN6" s="680"/>
    </row>
    <row r="7" spans="1:40" ht="18" customHeight="1">
      <c r="A7" s="147"/>
      <c r="B7" s="151"/>
      <c r="C7" s="151"/>
      <c r="D7" s="151"/>
      <c r="E7" s="151"/>
      <c r="F7" s="151"/>
      <c r="G7" s="151"/>
      <c r="H7" s="151"/>
      <c r="I7" s="151"/>
      <c r="J7" s="151"/>
      <c r="K7" s="151"/>
      <c r="L7" s="151"/>
      <c r="M7" s="681">
        <v>2026</v>
      </c>
      <c r="N7" s="681"/>
      <c r="O7" s="681"/>
      <c r="P7" s="681"/>
      <c r="Q7" s="682" t="s">
        <v>223</v>
      </c>
      <c r="R7" s="682"/>
      <c r="S7" s="681"/>
      <c r="T7" s="681"/>
      <c r="U7" s="682" t="s">
        <v>224</v>
      </c>
      <c r="V7" s="682"/>
      <c r="W7" s="151"/>
      <c r="X7" s="151"/>
      <c r="Y7" s="151"/>
      <c r="Z7" s="147"/>
      <c r="AA7" s="147"/>
      <c r="AC7" s="149"/>
      <c r="AD7" s="151"/>
      <c r="AE7" s="151"/>
      <c r="AF7" s="151"/>
      <c r="AG7" s="151"/>
      <c r="AH7" s="151"/>
      <c r="AI7" s="149" t="s">
        <v>275</v>
      </c>
      <c r="AJ7" s="149"/>
      <c r="AK7" s="683"/>
      <c r="AL7" s="683"/>
      <c r="AM7" s="683"/>
      <c r="AN7" s="683"/>
    </row>
    <row r="8" spans="1:40" ht="18" customHeight="1">
      <c r="A8" s="152"/>
      <c r="B8" s="152"/>
      <c r="C8" s="152"/>
      <c r="D8" s="152"/>
      <c r="E8" s="152"/>
      <c r="F8" s="152"/>
      <c r="G8" s="152"/>
      <c r="H8" s="152"/>
      <c r="I8" s="152"/>
      <c r="J8" s="152"/>
      <c r="K8" s="152"/>
      <c r="L8" s="152"/>
      <c r="M8" s="152"/>
      <c r="N8" s="152"/>
      <c r="O8" s="152"/>
      <c r="P8" s="152"/>
      <c r="Q8" s="152"/>
      <c r="R8" s="152"/>
      <c r="S8" s="152"/>
      <c r="T8" s="152"/>
      <c r="U8" s="152"/>
      <c r="V8" s="152"/>
      <c r="W8" s="152"/>
      <c r="Y8" s="153"/>
      <c r="Z8" s="153"/>
      <c r="AA8" s="153"/>
      <c r="AB8" s="147"/>
      <c r="AC8" s="153"/>
      <c r="AD8" s="153"/>
      <c r="AE8" s="153"/>
      <c r="AF8" s="153"/>
      <c r="AG8" s="153"/>
      <c r="AH8" s="153"/>
      <c r="AI8" s="154" t="s">
        <v>276</v>
      </c>
      <c r="AJ8" s="149"/>
      <c r="AK8" s="684"/>
      <c r="AL8" s="684"/>
      <c r="AM8" s="684"/>
      <c r="AN8" s="684"/>
    </row>
    <row r="9" spans="1:40" ht="18" customHeight="1">
      <c r="A9" s="152"/>
      <c r="B9" s="152"/>
      <c r="C9" s="152"/>
      <c r="D9" s="152"/>
      <c r="E9" s="152"/>
      <c r="F9" s="152"/>
      <c r="G9" s="152"/>
      <c r="H9" s="152"/>
      <c r="I9" s="152"/>
      <c r="J9" s="152"/>
      <c r="K9" s="152"/>
      <c r="L9" s="152"/>
      <c r="M9" s="152"/>
      <c r="N9" s="152"/>
      <c r="O9" s="152"/>
      <c r="P9" s="152"/>
      <c r="Q9" s="152"/>
      <c r="R9" s="152"/>
      <c r="S9" s="152"/>
      <c r="T9" s="152"/>
      <c r="U9" s="152"/>
      <c r="V9" s="152"/>
      <c r="W9" s="152"/>
      <c r="Y9" s="153"/>
      <c r="Z9" s="153"/>
      <c r="AA9" s="153"/>
      <c r="AB9" s="147"/>
      <c r="AC9" s="153"/>
      <c r="AD9" s="153"/>
      <c r="AE9" s="153"/>
      <c r="AF9" s="153"/>
      <c r="AG9" s="153"/>
      <c r="AH9" s="153"/>
      <c r="AI9" s="154" t="s">
        <v>278</v>
      </c>
      <c r="AJ9" s="149"/>
      <c r="AK9" s="684"/>
      <c r="AL9" s="684"/>
      <c r="AM9" s="684"/>
      <c r="AN9" s="684"/>
    </row>
    <row r="10" spans="1:40" ht="18" customHeight="1">
      <c r="A10" s="152"/>
      <c r="B10" s="152"/>
      <c r="C10" s="152"/>
      <c r="D10" s="152"/>
      <c r="E10" s="152"/>
      <c r="F10" s="152"/>
      <c r="G10" s="152"/>
      <c r="H10" s="152"/>
      <c r="I10" s="152"/>
      <c r="J10" s="152"/>
      <c r="K10" s="152"/>
      <c r="L10" s="152"/>
      <c r="M10" s="152"/>
      <c r="N10" s="152"/>
      <c r="O10" s="152"/>
      <c r="P10" s="152"/>
      <c r="Q10" s="152"/>
      <c r="R10" s="152"/>
      <c r="S10" s="152"/>
      <c r="T10" s="152"/>
      <c r="U10" s="152"/>
      <c r="V10" s="152"/>
      <c r="W10" s="152"/>
      <c r="Y10" s="153"/>
      <c r="Z10" s="153"/>
      <c r="AA10" s="153"/>
      <c r="AB10" s="147"/>
      <c r="AC10" s="153"/>
      <c r="AD10" s="153"/>
      <c r="AE10" s="153"/>
      <c r="AF10" s="155"/>
      <c r="AG10" s="155"/>
      <c r="AH10" s="155"/>
      <c r="AI10" s="156" t="s">
        <v>279</v>
      </c>
      <c r="AJ10" s="149"/>
      <c r="AK10" s="684"/>
      <c r="AL10" s="684"/>
      <c r="AM10" s="684"/>
      <c r="AN10" s="684"/>
    </row>
    <row r="11" spans="1:40" ht="18" customHeight="1">
      <c r="A11" s="152"/>
      <c r="B11" s="152"/>
      <c r="C11" s="152"/>
      <c r="D11" s="152"/>
      <c r="E11" s="152"/>
      <c r="F11" s="152"/>
      <c r="G11" s="152"/>
      <c r="H11" s="152"/>
      <c r="I11" s="152"/>
      <c r="J11" s="152"/>
      <c r="K11" s="152"/>
      <c r="L11" s="152"/>
      <c r="M11" s="152"/>
      <c r="N11" s="152"/>
      <c r="O11" s="152"/>
      <c r="P11" s="152"/>
      <c r="Q11" s="152"/>
      <c r="R11" s="152"/>
      <c r="S11" s="152"/>
      <c r="U11" s="152"/>
      <c r="V11" s="152"/>
      <c r="W11" s="152"/>
      <c r="Y11" s="153"/>
      <c r="Z11" s="153"/>
      <c r="AA11" s="153"/>
      <c r="AB11" s="147"/>
      <c r="AC11" s="153"/>
      <c r="AD11" s="153"/>
      <c r="AE11" s="153"/>
      <c r="AF11" s="153"/>
      <c r="AG11" s="154" t="s">
        <v>280</v>
      </c>
      <c r="AH11" s="685"/>
      <c r="AI11" s="685"/>
      <c r="AJ11" s="685"/>
      <c r="AK11" s="153" t="s">
        <v>281</v>
      </c>
      <c r="AL11" s="157"/>
      <c r="AM11" s="153" t="s">
        <v>282</v>
      </c>
      <c r="AN11" s="147"/>
    </row>
    <row r="12" spans="1:40" ht="9.9499999999999993" customHeight="1">
      <c r="A12" s="147"/>
      <c r="B12" s="159"/>
      <c r="C12" s="159"/>
      <c r="D12" s="159"/>
      <c r="E12" s="159"/>
      <c r="F12" s="159"/>
      <c r="G12" s="159"/>
      <c r="H12" s="159"/>
      <c r="I12" s="159"/>
      <c r="J12" s="159"/>
      <c r="K12" s="159"/>
      <c r="L12" s="159"/>
      <c r="M12" s="159"/>
      <c r="N12" s="159"/>
      <c r="O12" s="159"/>
      <c r="P12" s="159"/>
      <c r="Q12" s="159"/>
      <c r="R12" s="159"/>
      <c r="S12" s="159"/>
      <c r="T12" s="159"/>
      <c r="U12" s="159"/>
      <c r="V12" s="159"/>
      <c r="W12" s="159"/>
      <c r="X12" s="151"/>
      <c r="Y12" s="151"/>
      <c r="Z12" s="151"/>
      <c r="AA12" s="151"/>
      <c r="AB12" s="151"/>
      <c r="AC12" s="151"/>
      <c r="AD12" s="151"/>
      <c r="AE12" s="151"/>
      <c r="AF12" s="151"/>
      <c r="AG12" s="151"/>
      <c r="AH12" s="151"/>
      <c r="AI12" s="151"/>
      <c r="AJ12" s="151"/>
      <c r="AK12" s="151"/>
      <c r="AL12" s="151"/>
      <c r="AM12" s="147"/>
      <c r="AN12" s="147"/>
    </row>
    <row r="13" spans="1:40" ht="15" customHeight="1">
      <c r="A13" s="673" t="s">
        <v>283</v>
      </c>
      <c r="B13" s="674" t="s">
        <v>284</v>
      </c>
      <c r="C13" s="675" t="s">
        <v>285</v>
      </c>
      <c r="D13" s="674" t="s">
        <v>286</v>
      </c>
      <c r="E13" s="678" t="s">
        <v>287</v>
      </c>
      <c r="F13" s="679" t="s">
        <v>288</v>
      </c>
      <c r="G13" s="679"/>
      <c r="H13" s="679"/>
      <c r="I13" s="679"/>
      <c r="J13" s="679"/>
      <c r="K13" s="679"/>
      <c r="L13" s="679"/>
      <c r="M13" s="679"/>
      <c r="N13" s="679"/>
      <c r="O13" s="679"/>
      <c r="P13" s="679"/>
      <c r="Q13" s="679"/>
      <c r="R13" s="679"/>
      <c r="S13" s="679"/>
      <c r="T13" s="679"/>
      <c r="U13" s="679"/>
      <c r="V13" s="679"/>
      <c r="W13" s="679"/>
      <c r="X13" s="679"/>
      <c r="Y13" s="679"/>
      <c r="Z13" s="679"/>
      <c r="AA13" s="679"/>
      <c r="AB13" s="679"/>
      <c r="AC13" s="679"/>
      <c r="AD13" s="679"/>
      <c r="AE13" s="679"/>
      <c r="AF13" s="679"/>
      <c r="AG13" s="679"/>
      <c r="AH13" s="679"/>
      <c r="AI13" s="679"/>
      <c r="AJ13" s="679"/>
      <c r="AK13" s="687" t="s">
        <v>289</v>
      </c>
      <c r="AL13" s="688" t="s">
        <v>290</v>
      </c>
      <c r="AM13" s="689" t="s">
        <v>291</v>
      </c>
      <c r="AN13" s="689"/>
    </row>
    <row r="14" spans="1:40" ht="15" customHeight="1">
      <c r="A14" s="673"/>
      <c r="B14" s="674"/>
      <c r="C14" s="676"/>
      <c r="D14" s="674"/>
      <c r="E14" s="678"/>
      <c r="F14" s="674" t="s">
        <v>292</v>
      </c>
      <c r="G14" s="674"/>
      <c r="H14" s="674"/>
      <c r="I14" s="674"/>
      <c r="J14" s="674"/>
      <c r="K14" s="674"/>
      <c r="L14" s="674"/>
      <c r="M14" s="674" t="s">
        <v>293</v>
      </c>
      <c r="N14" s="674"/>
      <c r="O14" s="674"/>
      <c r="P14" s="674"/>
      <c r="Q14" s="674"/>
      <c r="R14" s="674"/>
      <c r="S14" s="674"/>
      <c r="T14" s="674" t="s">
        <v>294</v>
      </c>
      <c r="U14" s="674"/>
      <c r="V14" s="674"/>
      <c r="W14" s="674"/>
      <c r="X14" s="674"/>
      <c r="Y14" s="674"/>
      <c r="Z14" s="674"/>
      <c r="AA14" s="674" t="s">
        <v>295</v>
      </c>
      <c r="AB14" s="674"/>
      <c r="AC14" s="674"/>
      <c r="AD14" s="674"/>
      <c r="AE14" s="674"/>
      <c r="AF14" s="674"/>
      <c r="AG14" s="674"/>
      <c r="AH14" s="674" t="s">
        <v>296</v>
      </c>
      <c r="AI14" s="674"/>
      <c r="AJ14" s="674"/>
      <c r="AK14" s="687"/>
      <c r="AL14" s="688"/>
      <c r="AM14" s="689"/>
      <c r="AN14" s="689"/>
    </row>
    <row r="15" spans="1:40" ht="15" customHeight="1">
      <c r="A15" s="673"/>
      <c r="B15" s="674"/>
      <c r="C15" s="676"/>
      <c r="D15" s="674"/>
      <c r="E15" s="678"/>
      <c r="F15" s="163">
        <f>DATE($M$7,$S$7,1)</f>
        <v>45992</v>
      </c>
      <c r="G15" s="163">
        <f>DATE($M$7,$S$7,2)</f>
        <v>45993</v>
      </c>
      <c r="H15" s="163">
        <f>DATE($M$7,$S$7,3)</f>
        <v>45994</v>
      </c>
      <c r="I15" s="163">
        <f>DATE($M$7,$S$7,4)</f>
        <v>45995</v>
      </c>
      <c r="J15" s="163">
        <f>DATE($M$7,$S$7,5)</f>
        <v>45996</v>
      </c>
      <c r="K15" s="163">
        <f>DATE($M$7,$S$7,6)</f>
        <v>45997</v>
      </c>
      <c r="L15" s="163">
        <f>DATE($M$7,$S$7,7)</f>
        <v>45998</v>
      </c>
      <c r="M15" s="163">
        <f>DATE($M$7,$S$7,8)</f>
        <v>45999</v>
      </c>
      <c r="N15" s="163">
        <f>DATE($M$7,$S$7,9)</f>
        <v>46000</v>
      </c>
      <c r="O15" s="163">
        <f>DATE($M$7,$S$7,10)</f>
        <v>46001</v>
      </c>
      <c r="P15" s="163">
        <f>DATE($M$7,$S$7,11)</f>
        <v>46002</v>
      </c>
      <c r="Q15" s="163">
        <f>DATE($M$7,$S$7,12)</f>
        <v>46003</v>
      </c>
      <c r="R15" s="163">
        <f>DATE($M$7,$S$7,13)</f>
        <v>46004</v>
      </c>
      <c r="S15" s="163">
        <f>DATE($M$7,$S$7,14)</f>
        <v>46005</v>
      </c>
      <c r="T15" s="163">
        <f>DATE($M$7,$S$7,15)</f>
        <v>46006</v>
      </c>
      <c r="U15" s="163">
        <f>DATE($M$7,$S$7,16)</f>
        <v>46007</v>
      </c>
      <c r="V15" s="163">
        <f>DATE($M$7,$S$7,17)</f>
        <v>46008</v>
      </c>
      <c r="W15" s="163">
        <f>DATE($M$7,$S$7,18)</f>
        <v>46009</v>
      </c>
      <c r="X15" s="163">
        <f>DATE($M$7,$S$7,19)</f>
        <v>46010</v>
      </c>
      <c r="Y15" s="163">
        <f>DATE($M$7,$S$7,20)</f>
        <v>46011</v>
      </c>
      <c r="Z15" s="163">
        <f>DATE($M$7,$S$7,21)</f>
        <v>46012</v>
      </c>
      <c r="AA15" s="163">
        <f>DATE($M$7,$S$7,22)</f>
        <v>46013</v>
      </c>
      <c r="AB15" s="163">
        <f>DATE($M$7,$S$7,23)</f>
        <v>46014</v>
      </c>
      <c r="AC15" s="163">
        <f>DATE($M$7,$S$7,24)</f>
        <v>46015</v>
      </c>
      <c r="AD15" s="163">
        <f>DATE($M$7,$S$7,25)</f>
        <v>46016</v>
      </c>
      <c r="AE15" s="163">
        <f>DATE($M$7,$S$7,26)</f>
        <v>46017</v>
      </c>
      <c r="AF15" s="163">
        <f>DATE($M$7,$S$7,27)</f>
        <v>46018</v>
      </c>
      <c r="AG15" s="163">
        <f>DATE($M$7,$S$7,28)</f>
        <v>46019</v>
      </c>
      <c r="AH15" s="163">
        <f>IF(DAY(EOMONTH(F15,0))&lt;29,"",DATE($M$7,$S$7,29))</f>
        <v>46020</v>
      </c>
      <c r="AI15" s="163">
        <f>IF(DAY(EOMONTH(F15,0))&lt;30,"",DATE($M$7,$S$7,30))</f>
        <v>46021</v>
      </c>
      <c r="AJ15" s="163">
        <f>IF(DAY(EOMONTH(F15,0))&lt;31,"",DATE($M$7,$S$7,31))</f>
        <v>46022</v>
      </c>
      <c r="AK15" s="687"/>
      <c r="AL15" s="688"/>
      <c r="AM15" s="689"/>
      <c r="AN15" s="689"/>
    </row>
    <row r="16" spans="1:40" ht="15" customHeight="1">
      <c r="A16" s="673"/>
      <c r="B16" s="674"/>
      <c r="C16" s="677"/>
      <c r="D16" s="674"/>
      <c r="E16" s="678"/>
      <c r="F16" s="164">
        <f>DATE($M$7,$S$7,1)</f>
        <v>45992</v>
      </c>
      <c r="G16" s="164">
        <f>DATE($M$7,$S$7,2)</f>
        <v>45993</v>
      </c>
      <c r="H16" s="164">
        <f>DATE($M$7,$S$7,3)</f>
        <v>45994</v>
      </c>
      <c r="I16" s="164">
        <f>DATE($M$7,$S$7,4)</f>
        <v>45995</v>
      </c>
      <c r="J16" s="164">
        <f>DATE($M$7,$S$7,5)</f>
        <v>45996</v>
      </c>
      <c r="K16" s="164">
        <f>DATE($M$7,$S$7,6)</f>
        <v>45997</v>
      </c>
      <c r="L16" s="164">
        <f>DATE($M$7,$S$7,7)</f>
        <v>45998</v>
      </c>
      <c r="M16" s="164">
        <f>DATE($M$7,$S$7,8)</f>
        <v>45999</v>
      </c>
      <c r="N16" s="164">
        <f>DATE($M$7,$S$7,9)</f>
        <v>46000</v>
      </c>
      <c r="O16" s="164">
        <f>DATE($M$7,$S$7,10)</f>
        <v>46001</v>
      </c>
      <c r="P16" s="164">
        <f>DATE($M$7,$S$7,11)</f>
        <v>46002</v>
      </c>
      <c r="Q16" s="164">
        <f>DATE($M$7,$S$7,12)</f>
        <v>46003</v>
      </c>
      <c r="R16" s="164">
        <f>DATE($M$7,$S$7,13)</f>
        <v>46004</v>
      </c>
      <c r="S16" s="164">
        <f>DATE($M$7,$S$7,14)</f>
        <v>46005</v>
      </c>
      <c r="T16" s="164">
        <f>DATE($M$7,$S$7,15)</f>
        <v>46006</v>
      </c>
      <c r="U16" s="164">
        <f>DATE($M$7,$S$7,16)</f>
        <v>46007</v>
      </c>
      <c r="V16" s="164">
        <f>DATE($M$7,$S$7,17)</f>
        <v>46008</v>
      </c>
      <c r="W16" s="164">
        <f>DATE($M$7,$S$7,18)</f>
        <v>46009</v>
      </c>
      <c r="X16" s="164">
        <f>DATE($M$7,$S$7,19)</f>
        <v>46010</v>
      </c>
      <c r="Y16" s="164">
        <f>DATE($M$7,$S$7,20)</f>
        <v>46011</v>
      </c>
      <c r="Z16" s="164">
        <f>DATE($M$7,$S$7,21)</f>
        <v>46012</v>
      </c>
      <c r="AA16" s="164">
        <f>DATE($M$7,$S$7,22)</f>
        <v>46013</v>
      </c>
      <c r="AB16" s="164">
        <f>DATE($M$7,$S$7,23)</f>
        <v>46014</v>
      </c>
      <c r="AC16" s="164">
        <f>DATE($M$7,$S$7,24)</f>
        <v>46015</v>
      </c>
      <c r="AD16" s="164">
        <f>DATE($M$7,$S$7,25)</f>
        <v>46016</v>
      </c>
      <c r="AE16" s="164">
        <f>DATE($M$7,$S$7,26)</f>
        <v>46017</v>
      </c>
      <c r="AF16" s="164">
        <f>DATE($M$7,$S$7,27)</f>
        <v>46018</v>
      </c>
      <c r="AG16" s="164">
        <f>DATE($M$7,$S$7,28)</f>
        <v>46019</v>
      </c>
      <c r="AH16" s="164">
        <f>IF(DAY(EOMONTH(F16,0))&lt;29,"",DATE($M$7,$S$7,29))</f>
        <v>46020</v>
      </c>
      <c r="AI16" s="164">
        <f>IF(DAY(EOMONTH(F16,0))&lt;30,"",DATE($M$7,$S$7,30))</f>
        <v>46021</v>
      </c>
      <c r="AJ16" s="164">
        <f>IF(DAY(EOMONTH(F16,0))&lt;31,"",DATE($M$7,$S$7,31))</f>
        <v>46022</v>
      </c>
      <c r="AK16" s="687"/>
      <c r="AL16" s="688"/>
      <c r="AM16" s="689"/>
      <c r="AN16" s="689"/>
    </row>
    <row r="17" spans="1:40" ht="18" customHeight="1">
      <c r="A17" s="160">
        <v>1</v>
      </c>
      <c r="B17" s="165"/>
      <c r="C17" s="166" t="s">
        <v>297</v>
      </c>
      <c r="D17" s="167"/>
      <c r="E17" s="168" t="s">
        <v>297</v>
      </c>
      <c r="F17" s="169"/>
      <c r="G17" s="169"/>
      <c r="H17" s="169"/>
      <c r="I17" s="169"/>
      <c r="J17" s="169"/>
      <c r="K17" s="169"/>
      <c r="L17" s="169"/>
      <c r="M17" s="169"/>
      <c r="N17" s="169"/>
      <c r="O17" s="169"/>
      <c r="P17" s="169"/>
      <c r="Q17" s="169"/>
      <c r="R17" s="169"/>
      <c r="S17" s="169"/>
      <c r="T17" s="169"/>
      <c r="U17" s="169"/>
      <c r="V17" s="169"/>
      <c r="W17" s="169"/>
      <c r="X17" s="169"/>
      <c r="Y17" s="169"/>
      <c r="Z17" s="169"/>
      <c r="AA17" s="169"/>
      <c r="AB17" s="169"/>
      <c r="AC17" s="169"/>
      <c r="AD17" s="169"/>
      <c r="AE17" s="169"/>
      <c r="AF17" s="169"/>
      <c r="AG17" s="169"/>
      <c r="AH17" s="169"/>
      <c r="AI17" s="169"/>
      <c r="AJ17" s="169"/>
      <c r="AK17" s="170">
        <f>+SUM(F17:AJ17)</f>
        <v>0</v>
      </c>
      <c r="AL17" s="171">
        <f t="shared" ref="AL17:AL37" si="0">IF($AK$8="４週",AK17/4,AK17/(DAY(EOMONTH($F$15,0))/7))</f>
        <v>0</v>
      </c>
      <c r="AM17" s="686"/>
      <c r="AN17" s="686"/>
    </row>
    <row r="18" spans="1:40" ht="18" customHeight="1">
      <c r="A18" s="160">
        <v>2</v>
      </c>
      <c r="B18" s="165"/>
      <c r="C18" s="166" t="s">
        <v>298</v>
      </c>
      <c r="D18" s="167"/>
      <c r="E18" s="168" t="s">
        <v>298</v>
      </c>
      <c r="F18" s="169"/>
      <c r="G18" s="169"/>
      <c r="H18" s="169"/>
      <c r="I18" s="169"/>
      <c r="J18" s="169"/>
      <c r="K18" s="169"/>
      <c r="L18" s="169"/>
      <c r="M18" s="169"/>
      <c r="N18" s="169"/>
      <c r="O18" s="169"/>
      <c r="P18" s="169"/>
      <c r="Q18" s="169"/>
      <c r="R18" s="169"/>
      <c r="S18" s="169"/>
      <c r="T18" s="169"/>
      <c r="U18" s="169"/>
      <c r="V18" s="169"/>
      <c r="W18" s="169"/>
      <c r="X18" s="169"/>
      <c r="Y18" s="169"/>
      <c r="Z18" s="169"/>
      <c r="AA18" s="169"/>
      <c r="AB18" s="169"/>
      <c r="AC18" s="169"/>
      <c r="AD18" s="169"/>
      <c r="AE18" s="169"/>
      <c r="AF18" s="169"/>
      <c r="AG18" s="169"/>
      <c r="AH18" s="169"/>
      <c r="AI18" s="169"/>
      <c r="AJ18" s="169"/>
      <c r="AK18" s="170">
        <f t="shared" ref="AK18:AK37" si="1">+SUM(F18:AJ18)</f>
        <v>0</v>
      </c>
      <c r="AL18" s="171">
        <f t="shared" si="0"/>
        <v>0</v>
      </c>
      <c r="AM18" s="686"/>
      <c r="AN18" s="686"/>
    </row>
    <row r="19" spans="1:40" ht="18" customHeight="1">
      <c r="A19" s="160">
        <v>3</v>
      </c>
      <c r="B19" s="165"/>
      <c r="C19" s="166" t="s">
        <v>299</v>
      </c>
      <c r="D19" s="167"/>
      <c r="E19" s="168" t="s">
        <v>299</v>
      </c>
      <c r="F19" s="169"/>
      <c r="G19" s="169"/>
      <c r="H19" s="169"/>
      <c r="I19" s="169"/>
      <c r="J19" s="169"/>
      <c r="K19" s="169"/>
      <c r="L19" s="169"/>
      <c r="M19" s="169"/>
      <c r="N19" s="169"/>
      <c r="O19" s="169"/>
      <c r="P19" s="169"/>
      <c r="Q19" s="169"/>
      <c r="R19" s="169"/>
      <c r="S19" s="169"/>
      <c r="T19" s="169"/>
      <c r="U19" s="169"/>
      <c r="V19" s="169"/>
      <c r="W19" s="169"/>
      <c r="X19" s="169"/>
      <c r="Y19" s="169"/>
      <c r="Z19" s="169"/>
      <c r="AA19" s="169"/>
      <c r="AB19" s="169"/>
      <c r="AC19" s="169"/>
      <c r="AD19" s="169"/>
      <c r="AE19" s="169"/>
      <c r="AF19" s="169"/>
      <c r="AG19" s="169"/>
      <c r="AH19" s="169"/>
      <c r="AI19" s="169"/>
      <c r="AJ19" s="169"/>
      <c r="AK19" s="170">
        <f t="shared" si="1"/>
        <v>0</v>
      </c>
      <c r="AL19" s="171">
        <f t="shared" si="0"/>
        <v>0</v>
      </c>
      <c r="AM19" s="686"/>
      <c r="AN19" s="686"/>
    </row>
    <row r="20" spans="1:40" ht="18" customHeight="1">
      <c r="A20" s="160">
        <v>4</v>
      </c>
      <c r="B20" s="165"/>
      <c r="C20" s="166" t="s">
        <v>300</v>
      </c>
      <c r="D20" s="167"/>
      <c r="E20" s="168" t="s">
        <v>300</v>
      </c>
      <c r="F20" s="169"/>
      <c r="G20" s="169"/>
      <c r="H20" s="169"/>
      <c r="I20" s="169"/>
      <c r="J20" s="169"/>
      <c r="K20" s="169"/>
      <c r="L20" s="169"/>
      <c r="M20" s="169"/>
      <c r="N20" s="169"/>
      <c r="O20" s="169"/>
      <c r="P20" s="169"/>
      <c r="Q20" s="169"/>
      <c r="R20" s="169"/>
      <c r="S20" s="169"/>
      <c r="T20" s="169"/>
      <c r="U20" s="169"/>
      <c r="V20" s="169"/>
      <c r="W20" s="169"/>
      <c r="X20" s="169"/>
      <c r="Y20" s="169"/>
      <c r="Z20" s="169"/>
      <c r="AA20" s="169"/>
      <c r="AB20" s="169"/>
      <c r="AC20" s="169"/>
      <c r="AD20" s="169"/>
      <c r="AE20" s="169"/>
      <c r="AF20" s="169"/>
      <c r="AG20" s="169"/>
      <c r="AH20" s="169"/>
      <c r="AI20" s="169"/>
      <c r="AJ20" s="169"/>
      <c r="AK20" s="170">
        <f t="shared" si="1"/>
        <v>0</v>
      </c>
      <c r="AL20" s="171">
        <f t="shared" si="0"/>
        <v>0</v>
      </c>
      <c r="AM20" s="686"/>
      <c r="AN20" s="686"/>
    </row>
    <row r="21" spans="1:40" ht="18" customHeight="1">
      <c r="A21" s="160">
        <v>5</v>
      </c>
      <c r="B21" s="165"/>
      <c r="C21" s="166"/>
      <c r="D21" s="167"/>
      <c r="E21" s="168"/>
      <c r="F21" s="169"/>
      <c r="G21" s="169"/>
      <c r="H21" s="169"/>
      <c r="I21" s="169"/>
      <c r="J21" s="169"/>
      <c r="K21" s="169"/>
      <c r="L21" s="169"/>
      <c r="M21" s="169"/>
      <c r="N21" s="169"/>
      <c r="O21" s="169"/>
      <c r="P21" s="169"/>
      <c r="Q21" s="169"/>
      <c r="R21" s="169"/>
      <c r="S21" s="169"/>
      <c r="T21" s="169"/>
      <c r="U21" s="169"/>
      <c r="V21" s="169"/>
      <c r="W21" s="169"/>
      <c r="X21" s="169"/>
      <c r="Y21" s="169"/>
      <c r="Z21" s="169"/>
      <c r="AA21" s="169"/>
      <c r="AB21" s="169"/>
      <c r="AC21" s="169"/>
      <c r="AD21" s="169"/>
      <c r="AE21" s="169"/>
      <c r="AF21" s="169"/>
      <c r="AG21" s="169"/>
      <c r="AH21" s="169"/>
      <c r="AI21" s="169"/>
      <c r="AJ21" s="169"/>
      <c r="AK21" s="170">
        <f t="shared" si="1"/>
        <v>0</v>
      </c>
      <c r="AL21" s="171">
        <f t="shared" si="0"/>
        <v>0</v>
      </c>
      <c r="AM21" s="686"/>
      <c r="AN21" s="686"/>
    </row>
    <row r="22" spans="1:40" ht="18" customHeight="1">
      <c r="A22" s="160">
        <v>6</v>
      </c>
      <c r="B22" s="165"/>
      <c r="C22" s="166"/>
      <c r="D22" s="167"/>
      <c r="E22" s="168"/>
      <c r="F22" s="169"/>
      <c r="G22" s="169"/>
      <c r="H22" s="169"/>
      <c r="I22" s="169"/>
      <c r="J22" s="169"/>
      <c r="K22" s="169"/>
      <c r="L22" s="169"/>
      <c r="M22" s="169"/>
      <c r="N22" s="169"/>
      <c r="O22" s="169"/>
      <c r="P22" s="169"/>
      <c r="Q22" s="169"/>
      <c r="R22" s="169"/>
      <c r="S22" s="169"/>
      <c r="T22" s="169"/>
      <c r="U22" s="169"/>
      <c r="V22" s="169"/>
      <c r="W22" s="169"/>
      <c r="X22" s="169"/>
      <c r="Y22" s="169"/>
      <c r="Z22" s="169"/>
      <c r="AA22" s="169"/>
      <c r="AB22" s="169"/>
      <c r="AC22" s="169"/>
      <c r="AD22" s="169"/>
      <c r="AE22" s="169"/>
      <c r="AF22" s="169"/>
      <c r="AG22" s="169"/>
      <c r="AH22" s="169"/>
      <c r="AI22" s="169"/>
      <c r="AJ22" s="169"/>
      <c r="AK22" s="170">
        <f t="shared" si="1"/>
        <v>0</v>
      </c>
      <c r="AL22" s="171">
        <f t="shared" si="0"/>
        <v>0</v>
      </c>
      <c r="AM22" s="686"/>
      <c r="AN22" s="686"/>
    </row>
    <row r="23" spans="1:40" ht="18" customHeight="1">
      <c r="A23" s="160">
        <v>7</v>
      </c>
      <c r="B23" s="165"/>
      <c r="C23" s="166"/>
      <c r="D23" s="167"/>
      <c r="E23" s="168"/>
      <c r="F23" s="169"/>
      <c r="G23" s="169"/>
      <c r="H23" s="169"/>
      <c r="I23" s="169"/>
      <c r="J23" s="169"/>
      <c r="K23" s="169"/>
      <c r="L23" s="169"/>
      <c r="M23" s="169"/>
      <c r="N23" s="169"/>
      <c r="O23" s="169"/>
      <c r="P23" s="169"/>
      <c r="Q23" s="169"/>
      <c r="R23" s="169"/>
      <c r="S23" s="169"/>
      <c r="T23" s="169"/>
      <c r="U23" s="169"/>
      <c r="V23" s="169"/>
      <c r="W23" s="169"/>
      <c r="X23" s="169"/>
      <c r="Y23" s="169"/>
      <c r="Z23" s="169"/>
      <c r="AA23" s="169"/>
      <c r="AB23" s="169"/>
      <c r="AC23" s="169"/>
      <c r="AD23" s="169"/>
      <c r="AE23" s="169"/>
      <c r="AF23" s="169"/>
      <c r="AG23" s="169"/>
      <c r="AH23" s="169"/>
      <c r="AI23" s="169"/>
      <c r="AJ23" s="169"/>
      <c r="AK23" s="170">
        <f t="shared" si="1"/>
        <v>0</v>
      </c>
      <c r="AL23" s="171">
        <f t="shared" si="0"/>
        <v>0</v>
      </c>
      <c r="AM23" s="686"/>
      <c r="AN23" s="686"/>
    </row>
    <row r="24" spans="1:40" ht="18" customHeight="1">
      <c r="A24" s="160">
        <v>8</v>
      </c>
      <c r="B24" s="165"/>
      <c r="C24" s="166"/>
      <c r="D24" s="167"/>
      <c r="E24" s="168"/>
      <c r="F24" s="169"/>
      <c r="G24" s="169"/>
      <c r="H24" s="169"/>
      <c r="I24" s="169"/>
      <c r="J24" s="169"/>
      <c r="K24" s="169"/>
      <c r="L24" s="169"/>
      <c r="M24" s="169"/>
      <c r="N24" s="169"/>
      <c r="O24" s="169"/>
      <c r="P24" s="169"/>
      <c r="Q24" s="169"/>
      <c r="R24" s="169"/>
      <c r="S24" s="169"/>
      <c r="T24" s="169"/>
      <c r="U24" s="169"/>
      <c r="V24" s="169"/>
      <c r="W24" s="169"/>
      <c r="X24" s="169"/>
      <c r="Y24" s="169"/>
      <c r="Z24" s="169"/>
      <c r="AA24" s="169"/>
      <c r="AB24" s="169"/>
      <c r="AC24" s="169"/>
      <c r="AD24" s="169"/>
      <c r="AE24" s="169"/>
      <c r="AF24" s="169"/>
      <c r="AG24" s="169"/>
      <c r="AH24" s="169"/>
      <c r="AI24" s="169"/>
      <c r="AJ24" s="169"/>
      <c r="AK24" s="170">
        <f t="shared" si="1"/>
        <v>0</v>
      </c>
      <c r="AL24" s="171">
        <f t="shared" si="0"/>
        <v>0</v>
      </c>
      <c r="AM24" s="686"/>
      <c r="AN24" s="686"/>
    </row>
    <row r="25" spans="1:40" ht="18" customHeight="1">
      <c r="A25" s="160">
        <v>9</v>
      </c>
      <c r="B25" s="165"/>
      <c r="C25" s="166"/>
      <c r="D25" s="167"/>
      <c r="E25" s="168"/>
      <c r="F25" s="169"/>
      <c r="G25" s="169"/>
      <c r="H25" s="169"/>
      <c r="I25" s="169"/>
      <c r="J25" s="169"/>
      <c r="K25" s="169"/>
      <c r="L25" s="169"/>
      <c r="M25" s="169"/>
      <c r="N25" s="169"/>
      <c r="O25" s="169"/>
      <c r="P25" s="169"/>
      <c r="Q25" s="169"/>
      <c r="R25" s="169"/>
      <c r="S25" s="169"/>
      <c r="T25" s="169"/>
      <c r="U25" s="169"/>
      <c r="V25" s="169"/>
      <c r="W25" s="169"/>
      <c r="X25" s="169"/>
      <c r="Y25" s="169"/>
      <c r="Z25" s="169"/>
      <c r="AA25" s="169"/>
      <c r="AB25" s="169"/>
      <c r="AC25" s="169"/>
      <c r="AD25" s="169"/>
      <c r="AE25" s="169"/>
      <c r="AF25" s="169"/>
      <c r="AG25" s="169"/>
      <c r="AH25" s="169"/>
      <c r="AI25" s="169"/>
      <c r="AJ25" s="169"/>
      <c r="AK25" s="170">
        <f t="shared" si="1"/>
        <v>0</v>
      </c>
      <c r="AL25" s="171">
        <f t="shared" si="0"/>
        <v>0</v>
      </c>
      <c r="AM25" s="686"/>
      <c r="AN25" s="686"/>
    </row>
    <row r="26" spans="1:40" ht="18" customHeight="1">
      <c r="A26" s="160">
        <v>10</v>
      </c>
      <c r="B26" s="165"/>
      <c r="C26" s="166"/>
      <c r="D26" s="167"/>
      <c r="E26" s="168"/>
      <c r="F26" s="169"/>
      <c r="G26" s="169"/>
      <c r="H26" s="169"/>
      <c r="I26" s="169"/>
      <c r="J26" s="169"/>
      <c r="K26" s="169"/>
      <c r="L26" s="169"/>
      <c r="M26" s="169"/>
      <c r="N26" s="169"/>
      <c r="O26" s="169"/>
      <c r="P26" s="169"/>
      <c r="Q26" s="169"/>
      <c r="R26" s="169"/>
      <c r="S26" s="169"/>
      <c r="T26" s="169"/>
      <c r="U26" s="169"/>
      <c r="V26" s="169"/>
      <c r="W26" s="169"/>
      <c r="X26" s="169"/>
      <c r="Y26" s="169"/>
      <c r="Z26" s="169"/>
      <c r="AA26" s="169"/>
      <c r="AB26" s="169"/>
      <c r="AC26" s="169"/>
      <c r="AD26" s="169"/>
      <c r="AE26" s="169"/>
      <c r="AF26" s="169"/>
      <c r="AG26" s="169"/>
      <c r="AH26" s="169"/>
      <c r="AI26" s="169"/>
      <c r="AJ26" s="169"/>
      <c r="AK26" s="170">
        <f t="shared" si="1"/>
        <v>0</v>
      </c>
      <c r="AL26" s="171">
        <f t="shared" si="0"/>
        <v>0</v>
      </c>
      <c r="AM26" s="686"/>
      <c r="AN26" s="686"/>
    </row>
    <row r="27" spans="1:40" ht="18" customHeight="1">
      <c r="A27" s="160">
        <v>11</v>
      </c>
      <c r="B27" s="165"/>
      <c r="C27" s="166"/>
      <c r="D27" s="167"/>
      <c r="E27" s="168"/>
      <c r="F27" s="169"/>
      <c r="G27" s="169"/>
      <c r="H27" s="169"/>
      <c r="I27" s="169"/>
      <c r="J27" s="169"/>
      <c r="K27" s="169"/>
      <c r="L27" s="169"/>
      <c r="M27" s="169"/>
      <c r="N27" s="169"/>
      <c r="O27" s="169"/>
      <c r="P27" s="169"/>
      <c r="Q27" s="169"/>
      <c r="R27" s="169"/>
      <c r="S27" s="169"/>
      <c r="T27" s="169"/>
      <c r="U27" s="169"/>
      <c r="V27" s="169"/>
      <c r="W27" s="169"/>
      <c r="X27" s="169"/>
      <c r="Y27" s="169"/>
      <c r="Z27" s="169"/>
      <c r="AA27" s="169"/>
      <c r="AB27" s="169"/>
      <c r="AC27" s="169"/>
      <c r="AD27" s="169"/>
      <c r="AE27" s="169"/>
      <c r="AF27" s="169"/>
      <c r="AG27" s="169"/>
      <c r="AH27" s="169"/>
      <c r="AI27" s="169"/>
      <c r="AJ27" s="169"/>
      <c r="AK27" s="170">
        <f t="shared" si="1"/>
        <v>0</v>
      </c>
      <c r="AL27" s="171">
        <f t="shared" si="0"/>
        <v>0</v>
      </c>
      <c r="AM27" s="686"/>
      <c r="AN27" s="686"/>
    </row>
    <row r="28" spans="1:40" ht="18" customHeight="1">
      <c r="A28" s="160">
        <v>12</v>
      </c>
      <c r="B28" s="165"/>
      <c r="C28" s="166"/>
      <c r="D28" s="167"/>
      <c r="E28" s="168"/>
      <c r="F28" s="169"/>
      <c r="G28" s="169"/>
      <c r="H28" s="169"/>
      <c r="I28" s="169"/>
      <c r="J28" s="169"/>
      <c r="K28" s="169"/>
      <c r="L28" s="169"/>
      <c r="M28" s="169"/>
      <c r="N28" s="169"/>
      <c r="O28" s="169"/>
      <c r="P28" s="169"/>
      <c r="Q28" s="169"/>
      <c r="R28" s="169"/>
      <c r="S28" s="169"/>
      <c r="T28" s="169"/>
      <c r="U28" s="169"/>
      <c r="V28" s="169"/>
      <c r="W28" s="169"/>
      <c r="X28" s="169"/>
      <c r="Y28" s="169"/>
      <c r="Z28" s="169"/>
      <c r="AA28" s="169"/>
      <c r="AB28" s="169"/>
      <c r="AC28" s="169"/>
      <c r="AD28" s="169"/>
      <c r="AE28" s="169"/>
      <c r="AF28" s="169"/>
      <c r="AG28" s="169"/>
      <c r="AH28" s="169"/>
      <c r="AI28" s="169"/>
      <c r="AJ28" s="169"/>
      <c r="AK28" s="170">
        <f t="shared" si="1"/>
        <v>0</v>
      </c>
      <c r="AL28" s="171">
        <f t="shared" si="0"/>
        <v>0</v>
      </c>
      <c r="AM28" s="686"/>
      <c r="AN28" s="686"/>
    </row>
    <row r="29" spans="1:40" ht="18" customHeight="1">
      <c r="A29" s="160">
        <v>13</v>
      </c>
      <c r="B29" s="165"/>
      <c r="C29" s="166"/>
      <c r="D29" s="167"/>
      <c r="E29" s="168"/>
      <c r="F29" s="169"/>
      <c r="G29" s="169"/>
      <c r="H29" s="169"/>
      <c r="I29" s="169"/>
      <c r="J29" s="169"/>
      <c r="K29" s="169"/>
      <c r="L29" s="169"/>
      <c r="M29" s="169"/>
      <c r="N29" s="169"/>
      <c r="O29" s="169"/>
      <c r="P29" s="169"/>
      <c r="Q29" s="169"/>
      <c r="R29" s="169"/>
      <c r="S29" s="169"/>
      <c r="T29" s="169"/>
      <c r="U29" s="169"/>
      <c r="V29" s="169"/>
      <c r="W29" s="169"/>
      <c r="X29" s="169"/>
      <c r="Y29" s="169"/>
      <c r="Z29" s="169"/>
      <c r="AA29" s="169"/>
      <c r="AB29" s="169"/>
      <c r="AC29" s="169"/>
      <c r="AD29" s="169"/>
      <c r="AE29" s="169"/>
      <c r="AF29" s="169"/>
      <c r="AG29" s="169"/>
      <c r="AH29" s="169"/>
      <c r="AI29" s="169"/>
      <c r="AJ29" s="169"/>
      <c r="AK29" s="170">
        <f t="shared" si="1"/>
        <v>0</v>
      </c>
      <c r="AL29" s="171">
        <f t="shared" si="0"/>
        <v>0</v>
      </c>
      <c r="AM29" s="686"/>
      <c r="AN29" s="686"/>
    </row>
    <row r="30" spans="1:40" ht="18" customHeight="1">
      <c r="A30" s="160">
        <v>14</v>
      </c>
      <c r="B30" s="165"/>
      <c r="C30" s="166"/>
      <c r="D30" s="167"/>
      <c r="E30" s="168"/>
      <c r="F30" s="169"/>
      <c r="G30" s="169"/>
      <c r="H30" s="169"/>
      <c r="I30" s="169"/>
      <c r="J30" s="169"/>
      <c r="K30" s="169"/>
      <c r="L30" s="169"/>
      <c r="M30" s="169"/>
      <c r="N30" s="169"/>
      <c r="O30" s="169"/>
      <c r="P30" s="169"/>
      <c r="Q30" s="169"/>
      <c r="R30" s="169"/>
      <c r="S30" s="169"/>
      <c r="T30" s="169"/>
      <c r="U30" s="169"/>
      <c r="V30" s="169"/>
      <c r="W30" s="169"/>
      <c r="X30" s="169"/>
      <c r="Y30" s="169"/>
      <c r="Z30" s="169"/>
      <c r="AA30" s="169"/>
      <c r="AB30" s="169"/>
      <c r="AC30" s="169"/>
      <c r="AD30" s="169"/>
      <c r="AE30" s="169"/>
      <c r="AF30" s="169"/>
      <c r="AG30" s="169"/>
      <c r="AH30" s="169"/>
      <c r="AI30" s="169"/>
      <c r="AJ30" s="169"/>
      <c r="AK30" s="170">
        <f t="shared" si="1"/>
        <v>0</v>
      </c>
      <c r="AL30" s="171">
        <f t="shared" si="0"/>
        <v>0</v>
      </c>
      <c r="AM30" s="686"/>
      <c r="AN30" s="686"/>
    </row>
    <row r="31" spans="1:40" ht="18" customHeight="1">
      <c r="A31" s="160">
        <v>15</v>
      </c>
      <c r="B31" s="165"/>
      <c r="C31" s="166"/>
      <c r="D31" s="167"/>
      <c r="E31" s="168"/>
      <c r="F31" s="169"/>
      <c r="G31" s="169"/>
      <c r="H31" s="169"/>
      <c r="I31" s="169"/>
      <c r="J31" s="169"/>
      <c r="K31" s="169"/>
      <c r="L31" s="169"/>
      <c r="M31" s="169"/>
      <c r="N31" s="169"/>
      <c r="O31" s="169"/>
      <c r="P31" s="169"/>
      <c r="Q31" s="169"/>
      <c r="R31" s="169"/>
      <c r="S31" s="169"/>
      <c r="T31" s="169"/>
      <c r="U31" s="169"/>
      <c r="V31" s="169"/>
      <c r="W31" s="169"/>
      <c r="X31" s="169"/>
      <c r="Y31" s="169"/>
      <c r="Z31" s="169"/>
      <c r="AA31" s="169"/>
      <c r="AB31" s="169"/>
      <c r="AC31" s="169"/>
      <c r="AD31" s="169"/>
      <c r="AE31" s="169"/>
      <c r="AF31" s="169"/>
      <c r="AG31" s="169"/>
      <c r="AH31" s="169"/>
      <c r="AI31" s="169"/>
      <c r="AJ31" s="169"/>
      <c r="AK31" s="170">
        <f t="shared" si="1"/>
        <v>0</v>
      </c>
      <c r="AL31" s="171">
        <f t="shared" si="0"/>
        <v>0</v>
      </c>
      <c r="AM31" s="686"/>
      <c r="AN31" s="686"/>
    </row>
    <row r="32" spans="1:40" ht="18" customHeight="1">
      <c r="A32" s="160">
        <v>16</v>
      </c>
      <c r="B32" s="165"/>
      <c r="C32" s="166"/>
      <c r="D32" s="167"/>
      <c r="E32" s="168"/>
      <c r="F32" s="169"/>
      <c r="G32" s="169"/>
      <c r="H32" s="169"/>
      <c r="I32" s="169"/>
      <c r="J32" s="169"/>
      <c r="K32" s="169"/>
      <c r="L32" s="169"/>
      <c r="M32" s="169"/>
      <c r="N32" s="169"/>
      <c r="O32" s="169"/>
      <c r="P32" s="169"/>
      <c r="Q32" s="169"/>
      <c r="R32" s="169"/>
      <c r="S32" s="169"/>
      <c r="T32" s="169"/>
      <c r="U32" s="169"/>
      <c r="V32" s="169"/>
      <c r="W32" s="169"/>
      <c r="X32" s="169"/>
      <c r="Y32" s="169"/>
      <c r="Z32" s="169"/>
      <c r="AA32" s="169"/>
      <c r="AB32" s="169"/>
      <c r="AC32" s="169"/>
      <c r="AD32" s="169"/>
      <c r="AE32" s="169"/>
      <c r="AF32" s="169"/>
      <c r="AG32" s="169"/>
      <c r="AH32" s="169"/>
      <c r="AI32" s="169"/>
      <c r="AJ32" s="169"/>
      <c r="AK32" s="170">
        <f t="shared" si="1"/>
        <v>0</v>
      </c>
      <c r="AL32" s="171">
        <f t="shared" si="0"/>
        <v>0</v>
      </c>
      <c r="AM32" s="686"/>
      <c r="AN32" s="686"/>
    </row>
    <row r="33" spans="1:40" ht="18" customHeight="1">
      <c r="A33" s="160">
        <v>17</v>
      </c>
      <c r="B33" s="165"/>
      <c r="C33" s="166"/>
      <c r="D33" s="167"/>
      <c r="E33" s="168"/>
      <c r="F33" s="169"/>
      <c r="G33" s="169"/>
      <c r="H33" s="169"/>
      <c r="I33" s="169"/>
      <c r="J33" s="169"/>
      <c r="K33" s="169"/>
      <c r="L33" s="169"/>
      <c r="M33" s="169"/>
      <c r="N33" s="169"/>
      <c r="O33" s="169"/>
      <c r="P33" s="169"/>
      <c r="Q33" s="169"/>
      <c r="R33" s="169"/>
      <c r="S33" s="169"/>
      <c r="T33" s="169"/>
      <c r="U33" s="169"/>
      <c r="V33" s="169"/>
      <c r="W33" s="169"/>
      <c r="X33" s="169"/>
      <c r="Y33" s="169"/>
      <c r="Z33" s="169"/>
      <c r="AA33" s="169"/>
      <c r="AB33" s="169"/>
      <c r="AC33" s="169"/>
      <c r="AD33" s="169"/>
      <c r="AE33" s="169"/>
      <c r="AF33" s="169"/>
      <c r="AG33" s="169"/>
      <c r="AH33" s="169"/>
      <c r="AI33" s="169"/>
      <c r="AJ33" s="169"/>
      <c r="AK33" s="170">
        <f t="shared" si="1"/>
        <v>0</v>
      </c>
      <c r="AL33" s="171">
        <f t="shared" si="0"/>
        <v>0</v>
      </c>
      <c r="AM33" s="686"/>
      <c r="AN33" s="686"/>
    </row>
    <row r="34" spans="1:40" ht="18" customHeight="1">
      <c r="A34" s="160">
        <v>18</v>
      </c>
      <c r="B34" s="165"/>
      <c r="C34" s="166"/>
      <c r="D34" s="167"/>
      <c r="E34" s="168"/>
      <c r="F34" s="169"/>
      <c r="G34" s="169"/>
      <c r="H34" s="169"/>
      <c r="I34" s="169"/>
      <c r="J34" s="169"/>
      <c r="K34" s="169"/>
      <c r="L34" s="169"/>
      <c r="M34" s="169"/>
      <c r="N34" s="169"/>
      <c r="O34" s="169"/>
      <c r="P34" s="169"/>
      <c r="Q34" s="169"/>
      <c r="R34" s="169"/>
      <c r="S34" s="169"/>
      <c r="T34" s="169"/>
      <c r="U34" s="169"/>
      <c r="V34" s="169"/>
      <c r="W34" s="169"/>
      <c r="X34" s="169"/>
      <c r="Y34" s="169"/>
      <c r="Z34" s="169"/>
      <c r="AA34" s="169"/>
      <c r="AB34" s="169"/>
      <c r="AC34" s="169"/>
      <c r="AD34" s="169"/>
      <c r="AE34" s="169"/>
      <c r="AF34" s="169"/>
      <c r="AG34" s="169"/>
      <c r="AH34" s="169"/>
      <c r="AI34" s="169"/>
      <c r="AJ34" s="169"/>
      <c r="AK34" s="170">
        <f t="shared" si="1"/>
        <v>0</v>
      </c>
      <c r="AL34" s="171">
        <f t="shared" si="0"/>
        <v>0</v>
      </c>
      <c r="AM34" s="686"/>
      <c r="AN34" s="686"/>
    </row>
    <row r="35" spans="1:40" ht="18" customHeight="1">
      <c r="A35" s="160">
        <v>19</v>
      </c>
      <c r="B35" s="165"/>
      <c r="C35" s="166"/>
      <c r="D35" s="167"/>
      <c r="E35" s="168"/>
      <c r="F35" s="169"/>
      <c r="G35" s="169"/>
      <c r="H35" s="169"/>
      <c r="I35" s="169"/>
      <c r="J35" s="169"/>
      <c r="K35" s="169"/>
      <c r="L35" s="169"/>
      <c r="M35" s="169"/>
      <c r="N35" s="169"/>
      <c r="O35" s="169"/>
      <c r="P35" s="169"/>
      <c r="Q35" s="169"/>
      <c r="R35" s="169"/>
      <c r="S35" s="169"/>
      <c r="T35" s="169"/>
      <c r="U35" s="169"/>
      <c r="V35" s="169"/>
      <c r="W35" s="169"/>
      <c r="X35" s="169"/>
      <c r="Y35" s="169"/>
      <c r="Z35" s="169"/>
      <c r="AA35" s="169"/>
      <c r="AB35" s="169"/>
      <c r="AC35" s="169"/>
      <c r="AD35" s="169"/>
      <c r="AE35" s="169"/>
      <c r="AF35" s="169"/>
      <c r="AG35" s="169"/>
      <c r="AH35" s="169"/>
      <c r="AI35" s="169"/>
      <c r="AJ35" s="169"/>
      <c r="AK35" s="170">
        <f t="shared" si="1"/>
        <v>0</v>
      </c>
      <c r="AL35" s="171">
        <f t="shared" si="0"/>
        <v>0</v>
      </c>
      <c r="AM35" s="686"/>
      <c r="AN35" s="686"/>
    </row>
    <row r="36" spans="1:40" ht="18" customHeight="1">
      <c r="A36" s="160">
        <v>20</v>
      </c>
      <c r="B36" s="165"/>
      <c r="C36" s="166"/>
      <c r="D36" s="167"/>
      <c r="E36" s="168"/>
      <c r="F36" s="169"/>
      <c r="G36" s="169"/>
      <c r="H36" s="169"/>
      <c r="I36" s="169"/>
      <c r="J36" s="169"/>
      <c r="K36" s="169"/>
      <c r="L36" s="169"/>
      <c r="M36" s="169"/>
      <c r="N36" s="169"/>
      <c r="O36" s="169"/>
      <c r="P36" s="169"/>
      <c r="Q36" s="169"/>
      <c r="R36" s="169"/>
      <c r="S36" s="169"/>
      <c r="T36" s="169"/>
      <c r="U36" s="169"/>
      <c r="V36" s="169"/>
      <c r="W36" s="169"/>
      <c r="X36" s="169"/>
      <c r="Y36" s="169"/>
      <c r="Z36" s="169"/>
      <c r="AA36" s="169"/>
      <c r="AB36" s="169"/>
      <c r="AC36" s="169"/>
      <c r="AD36" s="169"/>
      <c r="AE36" s="169"/>
      <c r="AF36" s="169"/>
      <c r="AG36" s="169"/>
      <c r="AH36" s="169"/>
      <c r="AI36" s="169"/>
      <c r="AJ36" s="169"/>
      <c r="AK36" s="170">
        <f t="shared" si="1"/>
        <v>0</v>
      </c>
      <c r="AL36" s="171">
        <f t="shared" si="0"/>
        <v>0</v>
      </c>
      <c r="AM36" s="686"/>
      <c r="AN36" s="686"/>
    </row>
    <row r="37" spans="1:40" ht="18" customHeight="1">
      <c r="A37" s="678" t="s">
        <v>301</v>
      </c>
      <c r="B37" s="690"/>
      <c r="C37" s="690"/>
      <c r="D37" s="690"/>
      <c r="E37" s="690"/>
      <c r="F37" s="172">
        <f>+SUM(F17:F36)</f>
        <v>0</v>
      </c>
      <c r="G37" s="172">
        <f t="shared" ref="G37:AJ37" si="2">+SUM(G17:G36)</f>
        <v>0</v>
      </c>
      <c r="H37" s="172">
        <f t="shared" si="2"/>
        <v>0</v>
      </c>
      <c r="I37" s="172">
        <f t="shared" si="2"/>
        <v>0</v>
      </c>
      <c r="J37" s="172">
        <f t="shared" si="2"/>
        <v>0</v>
      </c>
      <c r="K37" s="172">
        <f t="shared" si="2"/>
        <v>0</v>
      </c>
      <c r="L37" s="172">
        <f t="shared" si="2"/>
        <v>0</v>
      </c>
      <c r="M37" s="172">
        <f t="shared" si="2"/>
        <v>0</v>
      </c>
      <c r="N37" s="172">
        <f t="shared" si="2"/>
        <v>0</v>
      </c>
      <c r="O37" s="172">
        <f t="shared" si="2"/>
        <v>0</v>
      </c>
      <c r="P37" s="172">
        <f t="shared" si="2"/>
        <v>0</v>
      </c>
      <c r="Q37" s="172">
        <f t="shared" si="2"/>
        <v>0</v>
      </c>
      <c r="R37" s="172">
        <f t="shared" si="2"/>
        <v>0</v>
      </c>
      <c r="S37" s="172">
        <f t="shared" si="2"/>
        <v>0</v>
      </c>
      <c r="T37" s="172">
        <f t="shared" si="2"/>
        <v>0</v>
      </c>
      <c r="U37" s="172">
        <f t="shared" si="2"/>
        <v>0</v>
      </c>
      <c r="V37" s="172">
        <f t="shared" si="2"/>
        <v>0</v>
      </c>
      <c r="W37" s="172">
        <f t="shared" si="2"/>
        <v>0</v>
      </c>
      <c r="X37" s="172">
        <f t="shared" si="2"/>
        <v>0</v>
      </c>
      <c r="Y37" s="172">
        <f t="shared" si="2"/>
        <v>0</v>
      </c>
      <c r="Z37" s="172">
        <f t="shared" si="2"/>
        <v>0</v>
      </c>
      <c r="AA37" s="172">
        <f t="shared" si="2"/>
        <v>0</v>
      </c>
      <c r="AB37" s="172">
        <f t="shared" si="2"/>
        <v>0</v>
      </c>
      <c r="AC37" s="172">
        <f t="shared" si="2"/>
        <v>0</v>
      </c>
      <c r="AD37" s="172">
        <f t="shared" si="2"/>
        <v>0</v>
      </c>
      <c r="AE37" s="172">
        <f t="shared" si="2"/>
        <v>0</v>
      </c>
      <c r="AF37" s="172">
        <f t="shared" si="2"/>
        <v>0</v>
      </c>
      <c r="AG37" s="172">
        <f t="shared" si="2"/>
        <v>0</v>
      </c>
      <c r="AH37" s="172">
        <f t="shared" si="2"/>
        <v>0</v>
      </c>
      <c r="AI37" s="172">
        <f t="shared" si="2"/>
        <v>0</v>
      </c>
      <c r="AJ37" s="172">
        <f t="shared" si="2"/>
        <v>0</v>
      </c>
      <c r="AK37" s="170">
        <f t="shared" si="1"/>
        <v>0</v>
      </c>
      <c r="AL37" s="171">
        <f t="shared" si="0"/>
        <v>0</v>
      </c>
      <c r="AM37" s="673"/>
      <c r="AN37" s="673"/>
    </row>
    <row r="38" spans="1:40" ht="18" customHeight="1">
      <c r="A38" s="690" t="s">
        <v>302</v>
      </c>
      <c r="B38" s="690"/>
      <c r="C38" s="690"/>
      <c r="D38" s="690"/>
      <c r="E38" s="691"/>
      <c r="F38" s="173"/>
      <c r="G38" s="173"/>
      <c r="H38" s="173"/>
      <c r="I38" s="173"/>
      <c r="J38" s="173"/>
      <c r="K38" s="173"/>
      <c r="L38" s="173"/>
      <c r="M38" s="173"/>
      <c r="N38" s="173"/>
      <c r="O38" s="173"/>
      <c r="P38" s="173"/>
      <c r="Q38" s="173"/>
      <c r="R38" s="173"/>
      <c r="S38" s="173"/>
      <c r="T38" s="173"/>
      <c r="U38" s="173"/>
      <c r="V38" s="173"/>
      <c r="W38" s="173"/>
      <c r="X38" s="173"/>
      <c r="Y38" s="173"/>
      <c r="Z38" s="173"/>
      <c r="AA38" s="173"/>
      <c r="AB38" s="173"/>
      <c r="AC38" s="173"/>
      <c r="AD38" s="173"/>
      <c r="AE38" s="173"/>
      <c r="AF38" s="173"/>
      <c r="AG38" s="173"/>
      <c r="AH38" s="173"/>
      <c r="AI38" s="173"/>
      <c r="AJ38" s="173"/>
      <c r="AK38" s="172"/>
      <c r="AL38" s="174"/>
      <c r="AM38" s="673"/>
      <c r="AN38" s="673"/>
    </row>
    <row r="39" spans="1:40" ht="15" customHeight="1">
      <c r="A39" s="159"/>
      <c r="B39" s="159"/>
      <c r="C39" s="159"/>
      <c r="D39" s="159"/>
      <c r="E39" s="159"/>
      <c r="F39" s="175"/>
      <c r="G39" s="175"/>
      <c r="H39" s="175"/>
      <c r="I39" s="175"/>
      <c r="J39" s="175"/>
      <c r="K39" s="175"/>
      <c r="L39" s="175"/>
      <c r="M39" s="175"/>
      <c r="N39" s="175"/>
      <c r="O39" s="175"/>
      <c r="P39" s="175"/>
      <c r="Q39" s="175"/>
      <c r="R39" s="175"/>
      <c r="S39" s="175"/>
      <c r="T39" s="175"/>
      <c r="U39" s="175"/>
      <c r="V39" s="175"/>
      <c r="W39" s="175"/>
      <c r="X39" s="175"/>
      <c r="Y39" s="175"/>
      <c r="Z39" s="175"/>
      <c r="AA39" s="175"/>
      <c r="AB39" s="175"/>
      <c r="AC39" s="175"/>
      <c r="AD39" s="175"/>
      <c r="AE39" s="175"/>
      <c r="AF39" s="175"/>
      <c r="AG39" s="175"/>
      <c r="AH39" s="175"/>
      <c r="AI39" s="175"/>
      <c r="AJ39" s="175"/>
      <c r="AK39" s="159"/>
      <c r="AL39" s="159"/>
      <c r="AM39" s="147"/>
    </row>
    <row r="40" spans="1:40" ht="15" customHeight="1">
      <c r="A40" s="159"/>
      <c r="B40" s="159"/>
      <c r="C40" s="159"/>
      <c r="D40" s="159"/>
      <c r="E40" s="159"/>
      <c r="F40" s="175"/>
      <c r="G40" s="175"/>
      <c r="H40" s="175"/>
      <c r="I40" s="175"/>
      <c r="J40" s="175"/>
      <c r="K40" s="175"/>
      <c r="L40" s="175"/>
      <c r="M40" s="175"/>
      <c r="N40" s="175"/>
      <c r="O40" s="175"/>
      <c r="P40" s="175"/>
      <c r="Q40" s="175"/>
      <c r="R40" s="175"/>
      <c r="S40" s="175"/>
      <c r="T40" s="175"/>
      <c r="U40" s="175"/>
      <c r="V40" s="175"/>
      <c r="W40" s="175"/>
      <c r="X40" s="175"/>
      <c r="Y40" s="175"/>
      <c r="Z40" s="175"/>
      <c r="AA40" s="175"/>
      <c r="AB40" s="175"/>
      <c r="AC40" s="175"/>
      <c r="AD40" s="175"/>
      <c r="AE40" s="175"/>
      <c r="AF40" s="175"/>
      <c r="AG40" s="175"/>
      <c r="AH40" s="175"/>
      <c r="AI40" s="175"/>
      <c r="AJ40" s="175"/>
      <c r="AK40" s="159"/>
      <c r="AL40" s="159"/>
      <c r="AM40" s="147"/>
    </row>
    <row r="41" spans="1:40" ht="21" customHeight="1">
      <c r="A41" s="146" t="s">
        <v>303</v>
      </c>
      <c r="B41" s="150"/>
      <c r="C41" s="151"/>
      <c r="D41" s="151"/>
      <c r="E41" s="151"/>
      <c r="F41" s="151"/>
      <c r="G41" s="147"/>
      <c r="H41" s="147"/>
      <c r="I41" s="147"/>
      <c r="J41" s="147"/>
      <c r="K41" s="147"/>
      <c r="L41" s="147"/>
      <c r="M41" s="147"/>
      <c r="N41" s="147"/>
      <c r="O41" s="147"/>
      <c r="P41" s="147"/>
      <c r="Q41" s="147"/>
      <c r="R41" s="147"/>
      <c r="S41" s="147"/>
      <c r="T41" s="147"/>
      <c r="U41" s="147"/>
      <c r="V41" s="147"/>
      <c r="W41" s="147"/>
      <c r="X41" s="147"/>
      <c r="Y41" s="147"/>
      <c r="Z41" s="147"/>
      <c r="AA41" s="147"/>
      <c r="AB41" s="147"/>
      <c r="AC41" s="147"/>
      <c r="AD41" s="147"/>
      <c r="AE41" s="147"/>
      <c r="AF41" s="147"/>
      <c r="AG41" s="147"/>
      <c r="AH41" s="147"/>
      <c r="AI41" s="147"/>
      <c r="AJ41" s="147"/>
      <c r="AK41" s="147"/>
      <c r="AL41" s="151"/>
      <c r="AM41" s="151"/>
      <c r="AN41" s="147"/>
    </row>
    <row r="42" spans="1:40" ht="24.95" customHeight="1">
      <c r="A42" s="147"/>
      <c r="B42" s="159"/>
      <c r="C42" s="692" t="str">
        <f>IF(VLOOKUP($AK$6,'[9]選択肢 '!$A$1:$K$33,C47,FALSE)=0,"-",VLOOKUP($AK$6,'[9]選択肢 '!$A$1:$K$33,C47,FALSE))</f>
        <v>管理者</v>
      </c>
      <c r="D42" s="693"/>
      <c r="E42" s="694" t="str">
        <f>IF(VLOOKUP($AK$6,'[9]選択肢 '!$A$1:$K$33,E47,FALSE)=0,"-",VLOOKUP($AK$6,'[9]選択肢 '!$A$1:$K$33,E47,FALSE))</f>
        <v>児童発達支援管理責任者</v>
      </c>
      <c r="F42" s="694"/>
      <c r="G42" s="694"/>
      <c r="H42" s="694"/>
      <c r="I42" s="692" t="str">
        <f>IF(VLOOKUP($AK$6,'[9]選択肢 '!$A$1:$K$33,I47,FALSE)=0,"-",VLOOKUP($AK$6,'[9]選択肢 '!$A$1:$K$33,I47,FALSE))</f>
        <v>嘱託医</v>
      </c>
      <c r="J42" s="693"/>
      <c r="K42" s="693"/>
      <c r="L42" s="693"/>
      <c r="M42" s="693"/>
      <c r="N42" s="695"/>
      <c r="O42" s="692" t="str">
        <f>IF(VLOOKUP($AK$6,'[9]選択肢 '!$A$1:$K$33,O47,FALSE)=0,"-",VLOOKUP($AK$6,'[9]選択肢 '!$A$1:$K$33,O47,FALSE))</f>
        <v>看護職員</v>
      </c>
      <c r="P42" s="693"/>
      <c r="Q42" s="693"/>
      <c r="R42" s="693"/>
      <c r="S42" s="693"/>
      <c r="T42" s="695"/>
      <c r="U42" s="692" t="str">
        <f>IF(VLOOKUP($AK$6,'[9]選択肢 '!$A$1:$K$33,U47,FALSE)=0,"-",VLOOKUP($AK$6,'[9]選択肢 '!$A$1:$K$33,U47,FALSE))</f>
        <v>児童指導員</v>
      </c>
      <c r="V42" s="693"/>
      <c r="W42" s="693"/>
      <c r="X42" s="693"/>
      <c r="Y42" s="693"/>
      <c r="Z42" s="695"/>
      <c r="AA42" s="692" t="str">
        <f>IF(VLOOKUP($AK$6,'[9]選択肢 '!$A$1:$K$33,AA47,FALSE)=0,"-",VLOOKUP($AK$6,'[9]選択肢 '!$A$1:$K$33,AA47,FALSE))</f>
        <v>保育士</v>
      </c>
      <c r="AB42" s="693"/>
      <c r="AC42" s="693"/>
      <c r="AD42" s="693"/>
      <c r="AE42" s="693"/>
      <c r="AF42" s="695"/>
      <c r="AG42" s="694" t="str">
        <f>IF(VLOOKUP($AK$6,'[9]選択肢 '!$A$1:$K$33,AG47,FALSE)=0,"-",VLOOKUP($AK$6,'[9]選択肢 '!$A$1:$K$33,AG47,FALSE))</f>
        <v>機能訓練担当職員</v>
      </c>
      <c r="AH42" s="694"/>
      <c r="AI42" s="694"/>
      <c r="AJ42" s="694"/>
      <c r="AK42" s="694"/>
      <c r="AL42" s="694" t="str">
        <f>IF(VLOOKUP($AK$6,'[9]選択肢 '!$A$1:$K$33,AL47,FALSE)=0,"-",VLOOKUP($AK$6,'[9]選択肢 '!$A$1:$K$33,AL47,FALSE))</f>
        <v>その他職員</v>
      </c>
      <c r="AM42" s="694"/>
      <c r="AN42" s="147"/>
    </row>
    <row r="43" spans="1:40" ht="18" customHeight="1">
      <c r="A43" s="147"/>
      <c r="B43" s="159"/>
      <c r="C43" s="179" t="s">
        <v>304</v>
      </c>
      <c r="D43" s="179" t="s">
        <v>305</v>
      </c>
      <c r="E43" s="180" t="s">
        <v>304</v>
      </c>
      <c r="F43" s="699" t="s">
        <v>305</v>
      </c>
      <c r="G43" s="699"/>
      <c r="H43" s="699"/>
      <c r="I43" s="696" t="s">
        <v>304</v>
      </c>
      <c r="J43" s="697"/>
      <c r="K43" s="698"/>
      <c r="L43" s="696" t="s">
        <v>305</v>
      </c>
      <c r="M43" s="697"/>
      <c r="N43" s="698"/>
      <c r="O43" s="696" t="s">
        <v>304</v>
      </c>
      <c r="P43" s="697"/>
      <c r="Q43" s="698"/>
      <c r="R43" s="696" t="s">
        <v>305</v>
      </c>
      <c r="S43" s="697"/>
      <c r="T43" s="698"/>
      <c r="U43" s="696" t="s">
        <v>304</v>
      </c>
      <c r="V43" s="697"/>
      <c r="W43" s="698"/>
      <c r="X43" s="696" t="s">
        <v>305</v>
      </c>
      <c r="Y43" s="697"/>
      <c r="Z43" s="698"/>
      <c r="AA43" s="696" t="s">
        <v>304</v>
      </c>
      <c r="AB43" s="697"/>
      <c r="AC43" s="698"/>
      <c r="AD43" s="696" t="s">
        <v>305</v>
      </c>
      <c r="AE43" s="697"/>
      <c r="AF43" s="698"/>
      <c r="AG43" s="696" t="s">
        <v>304</v>
      </c>
      <c r="AH43" s="697"/>
      <c r="AI43" s="698"/>
      <c r="AJ43" s="696" t="s">
        <v>305</v>
      </c>
      <c r="AK43" s="698"/>
      <c r="AL43" s="180" t="s">
        <v>116</v>
      </c>
      <c r="AM43" s="180" t="s">
        <v>117</v>
      </c>
      <c r="AN43" s="147"/>
    </row>
    <row r="44" spans="1:40" ht="18" customHeight="1">
      <c r="A44" s="147"/>
      <c r="B44" s="161" t="s">
        <v>306</v>
      </c>
      <c r="C44" s="180">
        <f>COUNTIFS($B$17:$B$36,C$42,$C$17:$C$36,"A",$E$17:$E$36,"*")</f>
        <v>0</v>
      </c>
      <c r="D44" s="180">
        <f>COUNTIFS($B$17:$B$36,C$42,$C$17:$C$36,"B",$E$17:$E$36,"*")</f>
        <v>0</v>
      </c>
      <c r="E44" s="180">
        <f>COUNTIFS($B$17:$B$36,E$42,$C$17:$C$36,"A",$E$17:$E$36,"*")</f>
        <v>0</v>
      </c>
      <c r="F44" s="696">
        <f>COUNTIFS($B$17:$B$36,E$42,$C$17:$C$36,"B",$E$17:$E$36,"*")</f>
        <v>0</v>
      </c>
      <c r="G44" s="697"/>
      <c r="H44" s="698"/>
      <c r="I44" s="696">
        <f>COUNTIFS($B$17:$B$36,I$42,$C$17:$C$36,"A",$E$17:$E$36,"*")</f>
        <v>0</v>
      </c>
      <c r="J44" s="697"/>
      <c r="K44" s="698"/>
      <c r="L44" s="696">
        <f>COUNTIFS($B$17:$B$36,I$42,$C$17:$C$36,"B",$E$17:$E$36,"*")</f>
        <v>0</v>
      </c>
      <c r="M44" s="697"/>
      <c r="N44" s="698"/>
      <c r="O44" s="696">
        <f>COUNTIFS($B$17:$B$36,O$42,$C$17:$C$36,"A",$E$17:$E$36,"*")</f>
        <v>0</v>
      </c>
      <c r="P44" s="697"/>
      <c r="Q44" s="698"/>
      <c r="R44" s="696">
        <f>COUNTIFS($B$17:$B$36,O$42,$C$17:$C$36,"B",$E$17:$E$36,"*")</f>
        <v>0</v>
      </c>
      <c r="S44" s="697"/>
      <c r="T44" s="698"/>
      <c r="U44" s="696">
        <f>COUNTIFS($B$17:$B$36,U$42,$C$17:$C$36,"A",$E$17:$E$36,"*")</f>
        <v>0</v>
      </c>
      <c r="V44" s="697"/>
      <c r="W44" s="698"/>
      <c r="X44" s="696">
        <f>COUNTIFS($B$17:$B$36,U$42,$C$17:$C$36,"B",$E$17:$E$36,"*")</f>
        <v>0</v>
      </c>
      <c r="Y44" s="697"/>
      <c r="Z44" s="698"/>
      <c r="AA44" s="696">
        <f>COUNTIFS($B$17:$B$36,AA$42,$C$17:$C$36,"A",$E$17:$E$36,"*")</f>
        <v>0</v>
      </c>
      <c r="AB44" s="697"/>
      <c r="AC44" s="698"/>
      <c r="AD44" s="696">
        <f>COUNTIFS($B$17:$B$36,AA$42,$C$17:$C$36,"B",$E$17:$E$36,"*")</f>
        <v>0</v>
      </c>
      <c r="AE44" s="697"/>
      <c r="AF44" s="698"/>
      <c r="AG44" s="696">
        <f>COUNTIFS($B$17:$B$36,AG$42,$C$17:$C$36,"A",$E$17:$E$36,"*")</f>
        <v>0</v>
      </c>
      <c r="AH44" s="697"/>
      <c r="AI44" s="698"/>
      <c r="AJ44" s="696">
        <f>COUNTIFS($B$17:$B$36,AG$42,$C$17:$C$36,"B",$E$17:$E$36,"*")</f>
        <v>0</v>
      </c>
      <c r="AK44" s="698"/>
      <c r="AL44" s="180">
        <f>COUNTIFS($B$17:$B$36,AL$42,$C$17:$C$36,"A",$E$17:$E$36,"*")</f>
        <v>0</v>
      </c>
      <c r="AM44" s="180">
        <f>COUNTIFS($B$17:$B$36,AL$42,$C$17:$C$36,"B",$E$17:$E$36,"*")</f>
        <v>0</v>
      </c>
      <c r="AN44" s="147"/>
    </row>
    <row r="45" spans="1:40" ht="18" customHeight="1">
      <c r="A45" s="147"/>
      <c r="B45" s="162" t="s">
        <v>307</v>
      </c>
      <c r="C45" s="180">
        <f>COUNTIFS($B$17:$B$36,C$42,$C$17:$C$36,"C",$E$17:$E$36,"*")</f>
        <v>0</v>
      </c>
      <c r="D45" s="180">
        <f>COUNTIFS($B$17:$B$36,C$42,$C$17:$C$36,"D",$E$17:$E$36,"*")</f>
        <v>0</v>
      </c>
      <c r="E45" s="180">
        <f>COUNTIFS($B$17:$B$36,E$42,$C$17:$C$36,"C",$E$17:$E$36,"*")</f>
        <v>0</v>
      </c>
      <c r="F45" s="696">
        <f>COUNTIFS($B$17:$B$36,E$42,$C$17:$C$36,"D",$E$17:$E$36,"*")</f>
        <v>0</v>
      </c>
      <c r="G45" s="697"/>
      <c r="H45" s="698"/>
      <c r="I45" s="696">
        <f>COUNTIFS($B$17:$B$36,I$42,$C$17:$C$36,"C",$E$17:$E$36,"*")</f>
        <v>0</v>
      </c>
      <c r="J45" s="697"/>
      <c r="K45" s="698"/>
      <c r="L45" s="696">
        <f>COUNTIFS($B$17:$B$36,I$42,$C$17:$C$36,"D",$E$17:$E$36,"*")</f>
        <v>0</v>
      </c>
      <c r="M45" s="697"/>
      <c r="N45" s="698"/>
      <c r="O45" s="696">
        <f>COUNTIFS($B$17:$B$36,O$42,$C$17:$C$36,"C",$E$17:$E$36,"*")</f>
        <v>0</v>
      </c>
      <c r="P45" s="697"/>
      <c r="Q45" s="698"/>
      <c r="R45" s="696">
        <f>COUNTIFS($B$17:$B$36,O$42,$C$17:$C$36,"D",$E$17:$E$36,"*")</f>
        <v>0</v>
      </c>
      <c r="S45" s="697"/>
      <c r="T45" s="698"/>
      <c r="U45" s="696">
        <f>COUNTIFS($B$17:$B$36,U$42,$C$17:$C$36,"C",$E$17:$E$36,"*")</f>
        <v>0</v>
      </c>
      <c r="V45" s="697"/>
      <c r="W45" s="698"/>
      <c r="X45" s="696">
        <f>COUNTIFS($B$17:$B$36,U$42,$C$17:$C$36,"D",$E$17:$E$36,"*")</f>
        <v>0</v>
      </c>
      <c r="Y45" s="697"/>
      <c r="Z45" s="698"/>
      <c r="AA45" s="696">
        <f>COUNTIFS($B$17:$B$36,AA$42,$C$17:$C$36,"C",$E$17:$E$36,"*")</f>
        <v>0</v>
      </c>
      <c r="AB45" s="697"/>
      <c r="AC45" s="698"/>
      <c r="AD45" s="696">
        <f>COUNTIFS($B$17:$B$36,AA$42,$C$17:$C$36,"D",$E$17:$E$36,"*")</f>
        <v>0</v>
      </c>
      <c r="AE45" s="697"/>
      <c r="AF45" s="698"/>
      <c r="AG45" s="696">
        <f>COUNTIFS($B$17:$B$36,AG$42,$C$17:$C$36,"C",$E$17:$E$36,"*")</f>
        <v>0</v>
      </c>
      <c r="AH45" s="697"/>
      <c r="AI45" s="698"/>
      <c r="AJ45" s="696">
        <f>COUNTIFS($B$17:$B$36,AG$42,$C$17:$C$36,"D",$E$17:$E$36,"*")</f>
        <v>0</v>
      </c>
      <c r="AK45" s="698"/>
      <c r="AL45" s="180">
        <f>COUNTIFS($B$17:$B$36,AL$42,$C$17:$C$36,"C",$E$17:$E$36,"*")</f>
        <v>0</v>
      </c>
      <c r="AM45" s="180">
        <f>COUNTIFS($B$17:$B$36,AL$42,$C$17:$C$36,"D",$E$17:$E$36,"*")</f>
        <v>0</v>
      </c>
      <c r="AN45" s="147"/>
    </row>
    <row r="46" spans="1:40" ht="24.95" customHeight="1">
      <c r="A46" s="147"/>
      <c r="B46" s="162" t="s">
        <v>308</v>
      </c>
      <c r="C46" s="692" t="str">
        <f>IF($AK$8="４週",SUMIFS($AK$17:$AK$36,$B$17:$B$36,C42)/4/$AH$11,IF($AK$8="歴月",SUMIFS($AK$17:$AK$36,$B$17:$B$36,C42)/$AL$11,"記載する期間を選択してください"))</f>
        <v>記載する期間を選択してください</v>
      </c>
      <c r="D46" s="695"/>
      <c r="E46" s="692" t="str">
        <f>IF($AK$8="４週",SUMIFS($AK$17:$AK$36,$B$17:$B$36,E42)/4/$AH$11,IF($AK$8="歴月",SUMIFS($AK$17:$AK$36,$B$17:$B$36,E42)/$AL$11,"記載する期間を選択してください"))</f>
        <v>記載する期間を選択してください</v>
      </c>
      <c r="F46" s="693"/>
      <c r="G46" s="693"/>
      <c r="H46" s="695"/>
      <c r="I46" s="692" t="str">
        <f>IF($AK$8="４週",SUMIFS($AK$17:$AK$36,$B$17:$B$36,I42)/4/$AH$11,IF($AK$8="歴月",SUMIFS($AK$17:$AK$36,$B$17:$B$36,I42)/$AL$11,"記載する期間を選択してください"))</f>
        <v>記載する期間を選択してください</v>
      </c>
      <c r="J46" s="693"/>
      <c r="K46" s="693"/>
      <c r="L46" s="693"/>
      <c r="M46" s="693"/>
      <c r="N46" s="695"/>
      <c r="O46" s="692" t="str">
        <f>IF($AK$8="４週",SUMIFS($AK$17:$AK$36,$B$17:$B$36,O42)/4/$AH$11,IF($AK$8="歴月",SUMIFS($AK$17:$AK$36,$B$17:$B$36,O42)/$AL$11,"記載する期間を選択してください"))</f>
        <v>記載する期間を選択してください</v>
      </c>
      <c r="P46" s="693"/>
      <c r="Q46" s="693"/>
      <c r="R46" s="693"/>
      <c r="S46" s="693"/>
      <c r="T46" s="695"/>
      <c r="U46" s="692" t="str">
        <f>IF($AK$8="４週",SUMIFS($AK$17:$AK$36,$B$17:$B$36,U42)/4/$AH$11,IF($AK$8="歴月",SUMIFS($AK$17:$AK$36,$B$17:$B$36,U42)/$AL$11,"記載する期間を選択してください"))</f>
        <v>記載する期間を選択してください</v>
      </c>
      <c r="V46" s="693"/>
      <c r="W46" s="693"/>
      <c r="X46" s="693"/>
      <c r="Y46" s="693"/>
      <c r="Z46" s="695"/>
      <c r="AA46" s="692" t="str">
        <f>IF($AK$8="４週",SUMIFS($AK$17:$AK$36,$B$17:$B$36,AA42)/4/$AH$11,IF($AK$8="歴月",SUMIFS($AK$17:$AK$36,$B$17:$B$36,AA42)/$AL$11,"記載する期間を選択してください"))</f>
        <v>記載する期間を選択してください</v>
      </c>
      <c r="AB46" s="693"/>
      <c r="AC46" s="693"/>
      <c r="AD46" s="693"/>
      <c r="AE46" s="693"/>
      <c r="AF46" s="695"/>
      <c r="AG46" s="692" t="str">
        <f>IF($AK$8="４週",SUMIFS($AK$17:$AK$36,$B$17:$B$36,AG42)/4/$AH$11,IF($AK$8="歴月",SUMIFS($AK$17:$AK$36,$B$17:$B$36,AG42)/$AL$11,"記載する期間を選択してください"))</f>
        <v>記載する期間を選択してください</v>
      </c>
      <c r="AH46" s="693"/>
      <c r="AI46" s="693"/>
      <c r="AJ46" s="693"/>
      <c r="AK46" s="695"/>
      <c r="AL46" s="692" t="str">
        <f>IF($AK$8="４週",SUMIFS($AK$17:$AK$36,$B$17:$B$36,AL42)/4/$AH$11,IF($AK$8="歴月",SUMIFS($AK$17:$AK$36,$B$17:$B$36,AL42)/$AL$11,"記載する期間を選択してください"))</f>
        <v>記載する期間を選択してください</v>
      </c>
      <c r="AM46" s="695"/>
      <c r="AN46" s="147"/>
    </row>
    <row r="47" spans="1:40" ht="5.0999999999999996" customHeight="1">
      <c r="A47" s="147"/>
      <c r="B47" s="150"/>
      <c r="C47" s="181">
        <v>2</v>
      </c>
      <c r="D47" s="181"/>
      <c r="E47" s="181">
        <v>3</v>
      </c>
      <c r="F47" s="181"/>
      <c r="G47" s="181"/>
      <c r="H47" s="181"/>
      <c r="I47" s="181">
        <v>4</v>
      </c>
      <c r="J47" s="181"/>
      <c r="K47" s="181"/>
      <c r="L47" s="181"/>
      <c r="M47" s="181"/>
      <c r="N47" s="181"/>
      <c r="O47" s="181">
        <v>5</v>
      </c>
      <c r="P47" s="181"/>
      <c r="Q47" s="181"/>
      <c r="R47" s="181"/>
      <c r="S47" s="181"/>
      <c r="T47" s="181"/>
      <c r="U47" s="181">
        <v>6</v>
      </c>
      <c r="V47" s="181"/>
      <c r="W47" s="181"/>
      <c r="X47" s="181"/>
      <c r="Y47" s="181"/>
      <c r="Z47" s="181"/>
      <c r="AA47" s="181">
        <v>7</v>
      </c>
      <c r="AB47" s="181"/>
      <c r="AC47" s="181"/>
      <c r="AD47" s="181"/>
      <c r="AE47" s="181"/>
      <c r="AF47" s="181"/>
      <c r="AG47" s="181">
        <v>8</v>
      </c>
      <c r="AH47" s="181"/>
      <c r="AI47" s="181"/>
      <c r="AJ47" s="181"/>
      <c r="AK47" s="181"/>
      <c r="AL47" s="181">
        <v>9</v>
      </c>
      <c r="AM47" s="182"/>
      <c r="AN47" s="147"/>
    </row>
    <row r="48" spans="1:40" ht="15" customHeight="1">
      <c r="A48" s="175" t="s">
        <v>309</v>
      </c>
      <c r="B48" s="183"/>
      <c r="C48" s="184"/>
      <c r="D48" s="184"/>
      <c r="E48" s="184"/>
      <c r="F48" s="185"/>
      <c r="G48" s="184"/>
      <c r="H48" s="181"/>
      <c r="I48" s="181"/>
      <c r="J48" s="181"/>
      <c r="K48" s="181"/>
      <c r="L48" s="181"/>
      <c r="M48" s="181"/>
      <c r="N48" s="181"/>
      <c r="O48" s="181"/>
      <c r="P48" s="181"/>
      <c r="Q48" s="181"/>
      <c r="R48" s="181">
        <v>6</v>
      </c>
      <c r="S48" s="181"/>
      <c r="T48" s="181"/>
      <c r="U48" s="181"/>
      <c r="V48" s="181"/>
      <c r="W48" s="181"/>
      <c r="X48" s="181">
        <v>7</v>
      </c>
      <c r="Y48" s="181"/>
      <c r="Z48" s="181"/>
      <c r="AA48" s="181"/>
      <c r="AB48" s="181"/>
      <c r="AC48" s="181"/>
      <c r="AD48" s="181">
        <v>8</v>
      </c>
      <c r="AE48" s="181"/>
      <c r="AF48" s="181"/>
      <c r="AG48" s="186"/>
      <c r="AH48" s="186"/>
      <c r="AI48" s="186"/>
      <c r="AJ48" s="186">
        <v>9</v>
      </c>
      <c r="AK48" s="187"/>
      <c r="AL48" s="187"/>
      <c r="AM48" s="147"/>
    </row>
    <row r="49" spans="1:39" s="175" customFormat="1" ht="15" customHeight="1">
      <c r="A49" s="175" t="s">
        <v>310</v>
      </c>
      <c r="B49" s="176"/>
      <c r="C49" s="176"/>
      <c r="D49" s="176"/>
      <c r="E49" s="176"/>
      <c r="F49" s="176"/>
      <c r="G49" s="176"/>
      <c r="H49" s="146"/>
      <c r="I49" s="146"/>
      <c r="J49" s="146"/>
      <c r="K49" s="146"/>
      <c r="L49" s="146"/>
      <c r="M49" s="146"/>
      <c r="N49" s="146"/>
      <c r="O49" s="146"/>
      <c r="P49" s="146"/>
      <c r="Q49" s="146"/>
      <c r="R49" s="146"/>
      <c r="S49" s="146"/>
      <c r="T49" s="146"/>
      <c r="U49" s="146"/>
      <c r="V49" s="146"/>
      <c r="W49" s="146"/>
      <c r="X49" s="146"/>
      <c r="Y49" s="146"/>
      <c r="Z49" s="146"/>
      <c r="AA49" s="146"/>
      <c r="AB49" s="146"/>
      <c r="AC49" s="146"/>
      <c r="AD49" s="146"/>
      <c r="AE49" s="146"/>
      <c r="AF49" s="146"/>
      <c r="AG49" s="146"/>
      <c r="AH49" s="146"/>
      <c r="AI49" s="146"/>
      <c r="AJ49" s="146"/>
      <c r="AK49" s="146"/>
      <c r="AL49" s="146"/>
      <c r="AM49" s="146"/>
    </row>
    <row r="50" spans="1:39" s="175" customFormat="1" ht="15" customHeight="1">
      <c r="A50" s="175" t="s">
        <v>311</v>
      </c>
      <c r="B50" s="176"/>
      <c r="C50" s="176"/>
      <c r="D50" s="176"/>
      <c r="E50" s="176"/>
      <c r="F50" s="176"/>
      <c r="G50" s="176"/>
      <c r="H50" s="146"/>
      <c r="I50" s="146"/>
      <c r="J50" s="146"/>
      <c r="K50" s="146"/>
      <c r="L50" s="146"/>
      <c r="M50" s="146"/>
      <c r="N50" s="146"/>
      <c r="O50" s="146"/>
      <c r="P50" s="146"/>
      <c r="Q50" s="146"/>
      <c r="R50" s="146"/>
      <c r="S50" s="146"/>
      <c r="T50" s="146"/>
      <c r="U50" s="146"/>
      <c r="V50" s="146"/>
      <c r="W50" s="146"/>
      <c r="X50" s="146"/>
      <c r="Y50" s="146"/>
      <c r="Z50" s="146"/>
      <c r="AA50" s="146"/>
      <c r="AB50" s="146"/>
      <c r="AC50" s="146"/>
      <c r="AD50" s="146"/>
      <c r="AE50" s="146"/>
      <c r="AF50" s="146"/>
      <c r="AG50" s="146"/>
      <c r="AH50" s="146"/>
      <c r="AI50" s="146"/>
      <c r="AJ50" s="146"/>
      <c r="AK50" s="146"/>
      <c r="AL50" s="146"/>
      <c r="AM50" s="146"/>
    </row>
    <row r="51" spans="1:39" s="175" customFormat="1" ht="15" customHeight="1">
      <c r="A51" s="176" t="s">
        <v>312</v>
      </c>
      <c r="C51" s="176"/>
      <c r="D51" s="176"/>
      <c r="E51" s="176"/>
      <c r="F51" s="176"/>
      <c r="G51" s="176"/>
      <c r="H51" s="146"/>
      <c r="I51" s="146"/>
      <c r="J51" s="146"/>
      <c r="K51" s="146"/>
      <c r="L51" s="146"/>
      <c r="M51" s="146"/>
      <c r="N51" s="146"/>
      <c r="O51" s="146"/>
      <c r="P51" s="146"/>
      <c r="Q51" s="146"/>
      <c r="R51" s="146"/>
      <c r="S51" s="146"/>
      <c r="T51" s="146"/>
      <c r="U51" s="146"/>
      <c r="V51" s="146"/>
      <c r="W51" s="146"/>
      <c r="X51" s="146"/>
      <c r="Y51" s="146"/>
      <c r="Z51" s="146"/>
      <c r="AA51" s="146"/>
      <c r="AB51" s="146"/>
      <c r="AC51" s="146"/>
      <c r="AD51" s="146"/>
      <c r="AE51" s="146"/>
      <c r="AF51" s="146"/>
      <c r="AG51" s="146"/>
      <c r="AH51" s="146"/>
      <c r="AI51" s="146"/>
      <c r="AJ51" s="146"/>
      <c r="AK51" s="146"/>
      <c r="AL51" s="146"/>
      <c r="AM51" s="146"/>
    </row>
    <row r="52" spans="1:39" s="175" customFormat="1" ht="15" customHeight="1">
      <c r="A52" s="175" t="s">
        <v>313</v>
      </c>
      <c r="B52" s="176"/>
      <c r="C52" s="176"/>
      <c r="D52" s="176"/>
      <c r="E52" s="176"/>
      <c r="F52" s="176"/>
      <c r="G52" s="176"/>
      <c r="H52" s="146"/>
      <c r="I52" s="146"/>
      <c r="J52" s="146"/>
      <c r="K52" s="146"/>
      <c r="L52" s="146"/>
      <c r="M52" s="146"/>
      <c r="N52" s="146"/>
      <c r="O52" s="146"/>
      <c r="P52" s="146"/>
      <c r="Q52" s="146"/>
      <c r="R52" s="146"/>
      <c r="S52" s="146"/>
      <c r="T52" s="146"/>
      <c r="U52" s="146"/>
      <c r="V52" s="146"/>
      <c r="W52" s="146"/>
      <c r="X52" s="146"/>
      <c r="Y52" s="146"/>
      <c r="Z52" s="146"/>
      <c r="AA52" s="146"/>
      <c r="AB52" s="146"/>
      <c r="AC52" s="146"/>
      <c r="AD52" s="146"/>
      <c r="AE52" s="146"/>
      <c r="AF52" s="146"/>
      <c r="AG52" s="146"/>
      <c r="AH52" s="146"/>
      <c r="AI52" s="146"/>
      <c r="AJ52" s="146"/>
      <c r="AK52" s="146"/>
      <c r="AL52" s="146"/>
      <c r="AM52" s="146"/>
    </row>
    <row r="53" spans="1:39" s="175" customFormat="1" ht="15" customHeight="1">
      <c r="A53" s="175" t="s">
        <v>314</v>
      </c>
      <c r="B53" s="176"/>
      <c r="C53" s="176"/>
      <c r="D53" s="176"/>
      <c r="E53" s="176"/>
      <c r="F53" s="176"/>
      <c r="G53" s="176"/>
      <c r="H53" s="146"/>
      <c r="I53" s="146"/>
      <c r="J53" s="146"/>
      <c r="K53" s="146"/>
      <c r="L53" s="146"/>
      <c r="M53" s="146"/>
      <c r="N53" s="146"/>
      <c r="O53" s="146"/>
      <c r="P53" s="146"/>
      <c r="Q53" s="146"/>
      <c r="R53" s="146"/>
      <c r="S53" s="146"/>
      <c r="T53" s="146"/>
      <c r="U53" s="146"/>
      <c r="V53" s="146"/>
      <c r="W53" s="146"/>
      <c r="X53" s="146"/>
      <c r="Y53" s="146"/>
      <c r="Z53" s="146"/>
      <c r="AA53" s="146"/>
      <c r="AB53" s="146"/>
      <c r="AC53" s="146"/>
      <c r="AD53" s="146"/>
      <c r="AE53" s="146"/>
      <c r="AF53" s="146"/>
      <c r="AG53" s="146"/>
      <c r="AH53" s="146"/>
      <c r="AI53" s="146"/>
      <c r="AJ53" s="146"/>
      <c r="AK53" s="146"/>
      <c r="AL53" s="146"/>
      <c r="AM53" s="146"/>
    </row>
    <row r="54" spans="1:39" ht="15" customHeight="1">
      <c r="A54" s="175" t="s">
        <v>315</v>
      </c>
      <c r="B54" s="188"/>
      <c r="C54" s="175"/>
      <c r="D54" s="175"/>
      <c r="E54" s="175"/>
      <c r="F54" s="175"/>
      <c r="G54" s="175"/>
    </row>
    <row r="55" spans="1:39" ht="15" customHeight="1">
      <c r="A55" s="175" t="s">
        <v>316</v>
      </c>
      <c r="B55" s="188"/>
      <c r="C55" s="175"/>
      <c r="D55" s="175"/>
      <c r="E55" s="175"/>
      <c r="F55" s="175"/>
      <c r="G55" s="175"/>
    </row>
    <row r="56" spans="1:39" ht="15" customHeight="1">
      <c r="A56" s="175"/>
      <c r="B56" s="161" t="s">
        <v>317</v>
      </c>
      <c r="C56" s="674" t="s">
        <v>318</v>
      </c>
      <c r="D56" s="674"/>
      <c r="E56" s="674"/>
      <c r="F56" s="175"/>
      <c r="G56" s="175"/>
    </row>
    <row r="57" spans="1:39" ht="15" customHeight="1">
      <c r="A57" s="175"/>
      <c r="B57" s="189" t="s">
        <v>297</v>
      </c>
      <c r="C57" s="700" t="s">
        <v>319</v>
      </c>
      <c r="D57" s="700"/>
      <c r="E57" s="700"/>
      <c r="F57" s="175"/>
      <c r="G57" s="175"/>
    </row>
    <row r="58" spans="1:39" ht="15" customHeight="1">
      <c r="A58" s="175"/>
      <c r="B58" s="189" t="s">
        <v>298</v>
      </c>
      <c r="C58" s="700" t="s">
        <v>320</v>
      </c>
      <c r="D58" s="700"/>
      <c r="E58" s="700"/>
      <c r="F58" s="175"/>
      <c r="G58" s="175"/>
    </row>
    <row r="59" spans="1:39" ht="15" customHeight="1">
      <c r="A59" s="175"/>
      <c r="B59" s="189" t="s">
        <v>299</v>
      </c>
      <c r="C59" s="700" t="s">
        <v>321</v>
      </c>
      <c r="D59" s="700"/>
      <c r="E59" s="700"/>
      <c r="F59" s="175"/>
      <c r="G59" s="175"/>
    </row>
    <row r="60" spans="1:39" ht="15" customHeight="1">
      <c r="A60" s="175"/>
      <c r="B60" s="189" t="s">
        <v>300</v>
      </c>
      <c r="C60" s="700" t="s">
        <v>322</v>
      </c>
      <c r="D60" s="700"/>
      <c r="E60" s="700"/>
      <c r="F60" s="175"/>
      <c r="G60" s="175"/>
    </row>
    <row r="61" spans="1:39" ht="15" customHeight="1">
      <c r="A61" s="175"/>
      <c r="B61" s="175" t="s">
        <v>323</v>
      </c>
      <c r="C61" s="175"/>
      <c r="D61" s="175"/>
      <c r="E61" s="175"/>
      <c r="F61" s="175"/>
      <c r="G61" s="175"/>
    </row>
    <row r="62" spans="1:39" ht="15" customHeight="1">
      <c r="A62" s="175"/>
      <c r="B62" s="175" t="s">
        <v>324</v>
      </c>
      <c r="C62" s="175"/>
      <c r="D62" s="175"/>
      <c r="E62" s="175"/>
      <c r="F62" s="175"/>
      <c r="G62" s="175"/>
    </row>
    <row r="63" spans="1:39" ht="15" customHeight="1">
      <c r="A63" s="175"/>
      <c r="B63" s="175" t="s">
        <v>325</v>
      </c>
      <c r="C63" s="175"/>
      <c r="D63" s="175"/>
      <c r="E63" s="175"/>
      <c r="F63" s="175"/>
      <c r="G63" s="175"/>
    </row>
    <row r="64" spans="1:39" ht="15" customHeight="1">
      <c r="A64" s="175" t="s">
        <v>326</v>
      </c>
      <c r="B64" s="188"/>
      <c r="C64" s="175"/>
      <c r="D64" s="175"/>
      <c r="E64" s="175"/>
      <c r="F64" s="175"/>
      <c r="G64" s="175"/>
    </row>
    <row r="65" spans="1:7" ht="15" customHeight="1">
      <c r="A65" s="175" t="s">
        <v>327</v>
      </c>
      <c r="B65" s="188"/>
      <c r="C65" s="175"/>
      <c r="D65" s="175"/>
      <c r="E65" s="175"/>
      <c r="F65" s="175"/>
      <c r="G65" s="175"/>
    </row>
    <row r="66" spans="1:7" ht="15" customHeight="1">
      <c r="A66" s="175" t="s">
        <v>328</v>
      </c>
      <c r="B66" s="188"/>
      <c r="C66" s="175"/>
      <c r="D66" s="175"/>
      <c r="E66" s="175"/>
      <c r="F66" s="175"/>
      <c r="G66" s="175"/>
    </row>
    <row r="67" spans="1:7" ht="15" customHeight="1">
      <c r="A67" s="175" t="s">
        <v>329</v>
      </c>
      <c r="B67" s="188"/>
      <c r="C67" s="175"/>
      <c r="D67" s="175"/>
      <c r="E67" s="175"/>
      <c r="F67" s="175"/>
      <c r="G67" s="175"/>
    </row>
    <row r="68" spans="1:7" ht="15" customHeight="1">
      <c r="A68" s="175" t="s">
        <v>330</v>
      </c>
      <c r="B68" s="188"/>
      <c r="C68" s="175"/>
      <c r="D68" s="175"/>
      <c r="E68" s="175"/>
      <c r="F68" s="175"/>
      <c r="G68" s="175"/>
    </row>
    <row r="69" spans="1:7" ht="15" customHeight="1">
      <c r="A69" s="175" t="s">
        <v>331</v>
      </c>
      <c r="B69" s="188"/>
      <c r="C69" s="175"/>
      <c r="D69" s="175"/>
      <c r="E69" s="175"/>
      <c r="F69" s="175"/>
      <c r="G69" s="175"/>
    </row>
    <row r="70" spans="1:7" ht="15" customHeight="1">
      <c r="A70" s="175" t="s">
        <v>332</v>
      </c>
      <c r="B70" s="188"/>
      <c r="C70" s="175"/>
      <c r="D70" s="175"/>
      <c r="E70" s="175"/>
      <c r="F70" s="175"/>
      <c r="G70" s="175"/>
    </row>
    <row r="71" spans="1:7" ht="15" customHeight="1">
      <c r="A71" s="175" t="s">
        <v>333</v>
      </c>
      <c r="B71" s="188"/>
      <c r="C71" s="175"/>
      <c r="D71" s="175"/>
      <c r="E71" s="175"/>
      <c r="F71" s="175"/>
      <c r="G71" s="175"/>
    </row>
    <row r="72" spans="1:7" ht="15" customHeight="1">
      <c r="A72" s="175" t="s">
        <v>334</v>
      </c>
      <c r="B72" s="188"/>
      <c r="C72" s="175"/>
      <c r="D72" s="175"/>
      <c r="E72" s="175"/>
      <c r="F72" s="175"/>
      <c r="G72" s="175"/>
    </row>
    <row r="73" spans="1:7" ht="15" customHeight="1">
      <c r="A73" s="175" t="s">
        <v>335</v>
      </c>
      <c r="B73" s="188"/>
      <c r="C73" s="175"/>
      <c r="D73" s="175"/>
      <c r="E73" s="175"/>
      <c r="F73" s="175"/>
      <c r="G73" s="175"/>
    </row>
    <row r="74" spans="1:7" ht="15" customHeight="1">
      <c r="A74" s="175" t="s">
        <v>336</v>
      </c>
      <c r="B74" s="188"/>
      <c r="C74" s="175"/>
      <c r="D74" s="175"/>
      <c r="E74" s="175"/>
      <c r="F74" s="175"/>
      <c r="G74" s="175"/>
    </row>
    <row r="75" spans="1:7" ht="15" customHeight="1">
      <c r="A75" s="175" t="s">
        <v>337</v>
      </c>
      <c r="B75" s="188"/>
      <c r="C75" s="175"/>
      <c r="D75" s="175"/>
      <c r="E75" s="175"/>
      <c r="F75" s="175"/>
      <c r="G75" s="175"/>
    </row>
    <row r="76" spans="1:7" ht="15" customHeight="1">
      <c r="A76" s="175" t="s">
        <v>338</v>
      </c>
      <c r="B76" s="188"/>
      <c r="C76" s="175"/>
      <c r="D76" s="175"/>
      <c r="E76" s="175"/>
      <c r="F76" s="175"/>
      <c r="G76" s="175"/>
    </row>
  </sheetData>
  <mergeCells count="101">
    <mergeCell ref="C60:E60"/>
    <mergeCell ref="AG46:AK46"/>
    <mergeCell ref="AL46:AM46"/>
    <mergeCell ref="C56:E56"/>
    <mergeCell ref="C57:E57"/>
    <mergeCell ref="C58:E58"/>
    <mergeCell ref="C59:E59"/>
    <mergeCell ref="C46:D46"/>
    <mergeCell ref="E46:H46"/>
    <mergeCell ref="I46:N46"/>
    <mergeCell ref="O46:T46"/>
    <mergeCell ref="U46:Z46"/>
    <mergeCell ref="AA46:AF46"/>
    <mergeCell ref="U43:W43"/>
    <mergeCell ref="X43:Z43"/>
    <mergeCell ref="AA45:AC45"/>
    <mergeCell ref="AD45:AF45"/>
    <mergeCell ref="AG45:AI45"/>
    <mergeCell ref="AJ45:AK45"/>
    <mergeCell ref="X44:Z44"/>
    <mergeCell ref="AA44:AC44"/>
    <mergeCell ref="AD44:AF44"/>
    <mergeCell ref="AG44:AI44"/>
    <mergeCell ref="AJ44:AK44"/>
    <mergeCell ref="F45:H45"/>
    <mergeCell ref="I45:K45"/>
    <mergeCell ref="L45:N45"/>
    <mergeCell ref="O45:Q45"/>
    <mergeCell ref="R45:T45"/>
    <mergeCell ref="U45:W45"/>
    <mergeCell ref="X45:Z45"/>
    <mergeCell ref="AM35:AN35"/>
    <mergeCell ref="AM36:AN36"/>
    <mergeCell ref="AA43:AC43"/>
    <mergeCell ref="AD43:AF43"/>
    <mergeCell ref="AG43:AI43"/>
    <mergeCell ref="AJ43:AK43"/>
    <mergeCell ref="F44:H44"/>
    <mergeCell ref="I44:K44"/>
    <mergeCell ref="L44:N44"/>
    <mergeCell ref="O44:Q44"/>
    <mergeCell ref="R44:T44"/>
    <mergeCell ref="U44:W44"/>
    <mergeCell ref="F43:H43"/>
    <mergeCell ref="I43:K43"/>
    <mergeCell ref="L43:N43"/>
    <mergeCell ref="O43:Q43"/>
    <mergeCell ref="R43:T43"/>
    <mergeCell ref="A37:E37"/>
    <mergeCell ref="AM37:AN38"/>
    <mergeCell ref="A38:E38"/>
    <mergeCell ref="C42:D42"/>
    <mergeCell ref="E42:H42"/>
    <mergeCell ref="I42:N42"/>
    <mergeCell ref="O42:T42"/>
    <mergeCell ref="U42:Z42"/>
    <mergeCell ref="AA42:AF42"/>
    <mergeCell ref="AG42:AK42"/>
    <mergeCell ref="AL42:AM42"/>
    <mergeCell ref="AM29:AN29"/>
    <mergeCell ref="AM30:AN30"/>
    <mergeCell ref="AM31:AN31"/>
    <mergeCell ref="AM32:AN32"/>
    <mergeCell ref="AM33:AN33"/>
    <mergeCell ref="AM34:AN34"/>
    <mergeCell ref="AM23:AN23"/>
    <mergeCell ref="AM24:AN24"/>
    <mergeCell ref="AM25:AN25"/>
    <mergeCell ref="AM26:AN26"/>
    <mergeCell ref="AM27:AN27"/>
    <mergeCell ref="AM28:AN28"/>
    <mergeCell ref="AM17:AN17"/>
    <mergeCell ref="AM18:AN18"/>
    <mergeCell ref="AM19:AN19"/>
    <mergeCell ref="AM20:AN20"/>
    <mergeCell ref="AM21:AN21"/>
    <mergeCell ref="AM22:AN22"/>
    <mergeCell ref="AK13:AK16"/>
    <mergeCell ref="AL13:AL16"/>
    <mergeCell ref="AM13:AN16"/>
    <mergeCell ref="A13:A16"/>
    <mergeCell ref="B13:B16"/>
    <mergeCell ref="C13:C16"/>
    <mergeCell ref="D13:D16"/>
    <mergeCell ref="E13:E16"/>
    <mergeCell ref="F13:AJ13"/>
    <mergeCell ref="AK6:AN6"/>
    <mergeCell ref="M7:P7"/>
    <mergeCell ref="Q7:R7"/>
    <mergeCell ref="S7:T7"/>
    <mergeCell ref="U7:V7"/>
    <mergeCell ref="AK7:AN7"/>
    <mergeCell ref="F14:L14"/>
    <mergeCell ref="M14:S14"/>
    <mergeCell ref="T14:Z14"/>
    <mergeCell ref="AA14:AG14"/>
    <mergeCell ref="AH14:AJ14"/>
    <mergeCell ref="AK8:AN8"/>
    <mergeCell ref="AK9:AN9"/>
    <mergeCell ref="AK10:AN10"/>
    <mergeCell ref="AH11:AJ11"/>
  </mergeCells>
  <phoneticPr fontId="3"/>
  <dataValidations count="5">
    <dataValidation type="list" allowBlank="1" showInputMessage="1" showErrorMessage="1" sqref="AK8:AN8" xr:uid="{9DA0233D-9CC0-46A6-8888-0C7F8F03998D}">
      <formula1>"４週,歴月"</formula1>
    </dataValidation>
    <dataValidation type="list" allowBlank="1" showInputMessage="1" showErrorMessage="1" sqref="AK9:AN9" xr:uid="{785474A4-3ED5-45B6-8134-3823D2B2CC32}">
      <formula1>"予定,実績"</formula1>
    </dataValidation>
    <dataValidation type="list" allowBlank="1" showInputMessage="1" showErrorMessage="1" sqref="C17:C36" xr:uid="{2AAFF529-8982-4E1A-8A2D-AD3A776EA8F4}">
      <formula1>"A,B,C,D"</formula1>
    </dataValidation>
    <dataValidation type="list" allowBlank="1" showInputMessage="1" showErrorMessage="1" sqref="B18:B36" xr:uid="{2B2D9A7D-921B-48AB-8E86-85DF698CF3E6}">
      <formula1>"管理者,児童発達支援管理責任者,児童指導員,保育士,機能訓練担当職員,看護職員,その他職員"</formula1>
    </dataValidation>
    <dataValidation type="list" allowBlank="1" showInputMessage="1" showErrorMessage="1" sqref="B17" xr:uid="{E32FE93F-4748-4652-A23B-4C4767C1DCCB}">
      <formula1>"管理者,児童発達支援管理責任者,児童指導員,保育士,機能訓練担当職員,看護職員,嘱託医,その他職員"</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9411F3-96E6-479D-A8F2-0B180BF36CC7}">
  <sheetPr codeName="Sheet11"/>
  <dimension ref="A6:AN77"/>
  <sheetViews>
    <sheetView showGridLines="0" view="pageBreakPreview" zoomScaleNormal="100" zoomScaleSheetLayoutView="100" workbookViewId="0">
      <selection activeCell="AH3" sqref="AH3"/>
    </sheetView>
  </sheetViews>
  <sheetFormatPr defaultColWidth="8.25" defaultRowHeight="21" customHeight="1"/>
  <cols>
    <col min="1" max="1" width="2.625" style="150" customWidth="1"/>
    <col min="2" max="2" width="14.375" style="144" customWidth="1"/>
    <col min="3" max="3" width="6.625" style="150" customWidth="1"/>
    <col min="4" max="5" width="7.625" style="150" customWidth="1"/>
    <col min="6" max="36" width="2.625" style="150" customWidth="1"/>
    <col min="37" max="37" width="6.625" style="150" customWidth="1"/>
    <col min="38" max="39" width="7.625" style="150" customWidth="1"/>
    <col min="40" max="40" width="5.625" style="150" customWidth="1"/>
    <col min="41" max="16384" width="8.25" style="150"/>
  </cols>
  <sheetData>
    <row r="6" spans="1:40" ht="33" customHeight="1">
      <c r="A6" s="143" t="s">
        <v>272</v>
      </c>
      <c r="C6" s="145"/>
      <c r="D6" s="145"/>
      <c r="E6" s="145"/>
      <c r="F6" s="145"/>
      <c r="G6" s="145"/>
      <c r="H6" s="145"/>
      <c r="I6" s="145"/>
      <c r="J6" s="145"/>
      <c r="K6" s="145"/>
      <c r="L6" s="145"/>
      <c r="M6" s="145"/>
      <c r="N6" s="145"/>
      <c r="O6" s="145"/>
      <c r="P6" s="145"/>
      <c r="Q6" s="145"/>
      <c r="R6" s="145"/>
      <c r="S6" s="145"/>
      <c r="T6" s="145"/>
      <c r="U6" s="145"/>
      <c r="V6" s="145"/>
      <c r="W6" s="145"/>
      <c r="X6" s="146"/>
      <c r="Y6" s="146"/>
      <c r="Z6" s="147"/>
      <c r="AA6" s="147"/>
      <c r="AB6" s="147"/>
      <c r="AC6" s="147"/>
      <c r="AD6" s="148"/>
      <c r="AE6" s="148"/>
      <c r="AF6" s="148"/>
      <c r="AG6" s="148"/>
      <c r="AH6" s="148"/>
      <c r="AI6" s="149" t="s">
        <v>273</v>
      </c>
      <c r="AJ6" s="149"/>
      <c r="AK6" s="680" t="s">
        <v>343</v>
      </c>
      <c r="AL6" s="680"/>
      <c r="AM6" s="680"/>
      <c r="AN6" s="680"/>
    </row>
    <row r="7" spans="1:40" ht="18" customHeight="1">
      <c r="A7" s="147"/>
      <c r="B7" s="151"/>
      <c r="C7" s="151"/>
      <c r="D7" s="151"/>
      <c r="E7" s="151"/>
      <c r="F7" s="151"/>
      <c r="G7" s="151"/>
      <c r="H7" s="151"/>
      <c r="I7" s="151"/>
      <c r="J7" s="151"/>
      <c r="K7" s="151"/>
      <c r="L7" s="151"/>
      <c r="M7" s="681">
        <v>2026</v>
      </c>
      <c r="N7" s="681"/>
      <c r="O7" s="681"/>
      <c r="P7" s="681"/>
      <c r="Q7" s="682" t="s">
        <v>223</v>
      </c>
      <c r="R7" s="682"/>
      <c r="S7" s="681"/>
      <c r="T7" s="681"/>
      <c r="U7" s="682" t="s">
        <v>224</v>
      </c>
      <c r="V7" s="682"/>
      <c r="W7" s="151"/>
      <c r="X7" s="151"/>
      <c r="Y7" s="151"/>
      <c r="Z7" s="147"/>
      <c r="AA7" s="147"/>
      <c r="AC7" s="149"/>
      <c r="AD7" s="151"/>
      <c r="AE7" s="151"/>
      <c r="AF7" s="151"/>
      <c r="AG7" s="151"/>
      <c r="AH7" s="151"/>
      <c r="AI7" s="149" t="s">
        <v>275</v>
      </c>
      <c r="AJ7" s="149"/>
      <c r="AK7" s="683"/>
      <c r="AL7" s="683"/>
      <c r="AM7" s="683"/>
      <c r="AN7" s="683"/>
    </row>
    <row r="8" spans="1:40" ht="18" customHeight="1">
      <c r="A8" s="152"/>
      <c r="B8" s="152"/>
      <c r="C8" s="152"/>
      <c r="D8" s="152"/>
      <c r="E8" s="152"/>
      <c r="F8" s="152"/>
      <c r="G8" s="152"/>
      <c r="H8" s="152"/>
      <c r="I8" s="152"/>
      <c r="J8" s="152"/>
      <c r="K8" s="152"/>
      <c r="L8" s="152"/>
      <c r="M8" s="152"/>
      <c r="N8" s="152"/>
      <c r="O8" s="152"/>
      <c r="P8" s="152"/>
      <c r="Q8" s="152"/>
      <c r="R8" s="152"/>
      <c r="S8" s="152"/>
      <c r="T8" s="152"/>
      <c r="U8" s="152"/>
      <c r="V8" s="152"/>
      <c r="W8" s="152"/>
      <c r="Y8" s="153"/>
      <c r="Z8" s="153"/>
      <c r="AA8" s="153"/>
      <c r="AB8" s="147"/>
      <c r="AC8" s="153"/>
      <c r="AD8" s="153"/>
      <c r="AE8" s="153"/>
      <c r="AF8" s="153"/>
      <c r="AG8" s="153"/>
      <c r="AH8" s="153"/>
      <c r="AI8" s="154" t="s">
        <v>276</v>
      </c>
      <c r="AJ8" s="149"/>
      <c r="AK8" s="684"/>
      <c r="AL8" s="684"/>
      <c r="AM8" s="684"/>
      <c r="AN8" s="684"/>
    </row>
    <row r="9" spans="1:40" ht="18" customHeight="1">
      <c r="A9" s="152"/>
      <c r="B9" s="152"/>
      <c r="C9" s="152"/>
      <c r="D9" s="152"/>
      <c r="E9" s="152"/>
      <c r="F9" s="152"/>
      <c r="G9" s="152"/>
      <c r="H9" s="152"/>
      <c r="I9" s="152"/>
      <c r="J9" s="152"/>
      <c r="K9" s="152"/>
      <c r="L9" s="152"/>
      <c r="M9" s="152"/>
      <c r="N9" s="152"/>
      <c r="O9" s="152"/>
      <c r="P9" s="152"/>
      <c r="Q9" s="152"/>
      <c r="R9" s="152"/>
      <c r="S9" s="152"/>
      <c r="T9" s="152"/>
      <c r="U9" s="152"/>
      <c r="V9" s="152"/>
      <c r="W9" s="152"/>
      <c r="Y9" s="153"/>
      <c r="Z9" s="153"/>
      <c r="AA9" s="153"/>
      <c r="AB9" s="147"/>
      <c r="AC9" s="153"/>
      <c r="AD9" s="153"/>
      <c r="AE9" s="153"/>
      <c r="AF9" s="153"/>
      <c r="AG9" s="153"/>
      <c r="AH9" s="153"/>
      <c r="AI9" s="154" t="s">
        <v>278</v>
      </c>
      <c r="AJ9" s="149"/>
      <c r="AK9" s="684"/>
      <c r="AL9" s="684"/>
      <c r="AM9" s="684"/>
      <c r="AN9" s="684"/>
    </row>
    <row r="10" spans="1:40" ht="18" customHeight="1">
      <c r="A10" s="152"/>
      <c r="B10" s="152"/>
      <c r="C10" s="152"/>
      <c r="D10" s="152"/>
      <c r="E10" s="152"/>
      <c r="F10" s="152"/>
      <c r="G10" s="152"/>
      <c r="H10" s="152"/>
      <c r="I10" s="152"/>
      <c r="J10" s="152"/>
      <c r="K10" s="152"/>
      <c r="L10" s="152"/>
      <c r="M10" s="152"/>
      <c r="N10" s="152"/>
      <c r="O10" s="152"/>
      <c r="P10" s="152"/>
      <c r="Q10" s="152"/>
      <c r="R10" s="152"/>
      <c r="S10" s="152"/>
      <c r="T10" s="152"/>
      <c r="U10" s="152"/>
      <c r="V10" s="152"/>
      <c r="W10" s="152"/>
      <c r="Y10" s="153"/>
      <c r="Z10" s="153"/>
      <c r="AA10" s="153"/>
      <c r="AB10" s="147"/>
      <c r="AC10" s="153"/>
      <c r="AD10" s="153"/>
      <c r="AE10" s="153"/>
      <c r="AF10" s="155"/>
      <c r="AG10" s="155"/>
      <c r="AH10" s="155"/>
      <c r="AI10" s="156" t="s">
        <v>279</v>
      </c>
      <c r="AJ10" s="149"/>
      <c r="AK10" s="684"/>
      <c r="AL10" s="684"/>
      <c r="AM10" s="684"/>
      <c r="AN10" s="684"/>
    </row>
    <row r="11" spans="1:40" ht="18" customHeight="1">
      <c r="A11" s="152"/>
      <c r="B11" s="152"/>
      <c r="C11" s="152"/>
      <c r="D11" s="152"/>
      <c r="E11" s="152"/>
      <c r="F11" s="152"/>
      <c r="G11" s="152"/>
      <c r="H11" s="152"/>
      <c r="I11" s="152"/>
      <c r="J11" s="152"/>
      <c r="K11" s="152"/>
      <c r="L11" s="152"/>
      <c r="M11" s="152"/>
      <c r="N11" s="152"/>
      <c r="O11" s="152"/>
      <c r="P11" s="152"/>
      <c r="Q11" s="152"/>
      <c r="R11" s="152"/>
      <c r="S11" s="152"/>
      <c r="U11" s="152"/>
      <c r="V11" s="152"/>
      <c r="W11" s="152"/>
      <c r="Y11" s="153"/>
      <c r="Z11" s="153"/>
      <c r="AA11" s="153"/>
      <c r="AB11" s="147"/>
      <c r="AC11" s="153"/>
      <c r="AD11" s="153"/>
      <c r="AE11" s="153"/>
      <c r="AF11" s="153"/>
      <c r="AG11" s="154" t="s">
        <v>280</v>
      </c>
      <c r="AH11" s="685"/>
      <c r="AI11" s="685"/>
      <c r="AJ11" s="685"/>
      <c r="AK11" s="153" t="s">
        <v>281</v>
      </c>
      <c r="AL11" s="157"/>
      <c r="AM11" s="153" t="s">
        <v>282</v>
      </c>
      <c r="AN11" s="147"/>
    </row>
    <row r="12" spans="1:40" ht="9.9499999999999993" customHeight="1">
      <c r="A12" s="147"/>
      <c r="B12" s="159"/>
      <c r="C12" s="159"/>
      <c r="D12" s="159"/>
      <c r="E12" s="159"/>
      <c r="F12" s="159"/>
      <c r="G12" s="159"/>
      <c r="H12" s="159"/>
      <c r="I12" s="159"/>
      <c r="J12" s="159"/>
      <c r="K12" s="159"/>
      <c r="L12" s="159"/>
      <c r="M12" s="159"/>
      <c r="N12" s="159"/>
      <c r="O12" s="159"/>
      <c r="P12" s="159"/>
      <c r="Q12" s="159"/>
      <c r="R12" s="159"/>
      <c r="S12" s="159"/>
      <c r="T12" s="159"/>
      <c r="U12" s="159"/>
      <c r="V12" s="159"/>
      <c r="W12" s="159"/>
      <c r="X12" s="151"/>
      <c r="Y12" s="151"/>
      <c r="Z12" s="151"/>
      <c r="AA12" s="151"/>
      <c r="AB12" s="151"/>
      <c r="AC12" s="151"/>
      <c r="AD12" s="151"/>
      <c r="AE12" s="151"/>
      <c r="AF12" s="151"/>
      <c r="AG12" s="151"/>
      <c r="AH12" s="151"/>
      <c r="AI12" s="151"/>
      <c r="AJ12" s="151"/>
      <c r="AK12" s="151"/>
      <c r="AL12" s="151"/>
      <c r="AM12" s="147"/>
      <c r="AN12" s="147"/>
    </row>
    <row r="13" spans="1:40" ht="15" customHeight="1">
      <c r="A13" s="673" t="s">
        <v>283</v>
      </c>
      <c r="B13" s="674" t="s">
        <v>284</v>
      </c>
      <c r="C13" s="675" t="s">
        <v>285</v>
      </c>
      <c r="D13" s="674" t="s">
        <v>286</v>
      </c>
      <c r="E13" s="678" t="s">
        <v>287</v>
      </c>
      <c r="F13" s="679" t="s">
        <v>288</v>
      </c>
      <c r="G13" s="679"/>
      <c r="H13" s="679"/>
      <c r="I13" s="679"/>
      <c r="J13" s="679"/>
      <c r="K13" s="679"/>
      <c r="L13" s="679"/>
      <c r="M13" s="679"/>
      <c r="N13" s="679"/>
      <c r="O13" s="679"/>
      <c r="P13" s="679"/>
      <c r="Q13" s="679"/>
      <c r="R13" s="679"/>
      <c r="S13" s="679"/>
      <c r="T13" s="679"/>
      <c r="U13" s="679"/>
      <c r="V13" s="679"/>
      <c r="W13" s="679"/>
      <c r="X13" s="679"/>
      <c r="Y13" s="679"/>
      <c r="Z13" s="679"/>
      <c r="AA13" s="679"/>
      <c r="AB13" s="679"/>
      <c r="AC13" s="679"/>
      <c r="AD13" s="679"/>
      <c r="AE13" s="679"/>
      <c r="AF13" s="679"/>
      <c r="AG13" s="679"/>
      <c r="AH13" s="679"/>
      <c r="AI13" s="679"/>
      <c r="AJ13" s="679"/>
      <c r="AK13" s="687" t="s">
        <v>289</v>
      </c>
      <c r="AL13" s="688" t="s">
        <v>290</v>
      </c>
      <c r="AM13" s="689" t="s">
        <v>291</v>
      </c>
      <c r="AN13" s="689"/>
    </row>
    <row r="14" spans="1:40" ht="15" customHeight="1">
      <c r="A14" s="673"/>
      <c r="B14" s="674"/>
      <c r="C14" s="676"/>
      <c r="D14" s="674"/>
      <c r="E14" s="678"/>
      <c r="F14" s="674" t="s">
        <v>292</v>
      </c>
      <c r="G14" s="674"/>
      <c r="H14" s="674"/>
      <c r="I14" s="674"/>
      <c r="J14" s="674"/>
      <c r="K14" s="674"/>
      <c r="L14" s="674"/>
      <c r="M14" s="674" t="s">
        <v>293</v>
      </c>
      <c r="N14" s="674"/>
      <c r="O14" s="674"/>
      <c r="P14" s="674"/>
      <c r="Q14" s="674"/>
      <c r="R14" s="674"/>
      <c r="S14" s="674"/>
      <c r="T14" s="674" t="s">
        <v>294</v>
      </c>
      <c r="U14" s="674"/>
      <c r="V14" s="674"/>
      <c r="W14" s="674"/>
      <c r="X14" s="674"/>
      <c r="Y14" s="674"/>
      <c r="Z14" s="674"/>
      <c r="AA14" s="674" t="s">
        <v>295</v>
      </c>
      <c r="AB14" s="674"/>
      <c r="AC14" s="674"/>
      <c r="AD14" s="674"/>
      <c r="AE14" s="674"/>
      <c r="AF14" s="674"/>
      <c r="AG14" s="674"/>
      <c r="AH14" s="674" t="s">
        <v>296</v>
      </c>
      <c r="AI14" s="674"/>
      <c r="AJ14" s="674"/>
      <c r="AK14" s="687"/>
      <c r="AL14" s="688"/>
      <c r="AM14" s="689"/>
      <c r="AN14" s="689"/>
    </row>
    <row r="15" spans="1:40" ht="15" customHeight="1">
      <c r="A15" s="673"/>
      <c r="B15" s="674"/>
      <c r="C15" s="676"/>
      <c r="D15" s="674"/>
      <c r="E15" s="678"/>
      <c r="F15" s="163">
        <f>DATE($M$7,$S$7,1)</f>
        <v>45992</v>
      </c>
      <c r="G15" s="163">
        <f>DATE($M$7,$S$7,2)</f>
        <v>45993</v>
      </c>
      <c r="H15" s="163">
        <f>DATE($M$7,$S$7,3)</f>
        <v>45994</v>
      </c>
      <c r="I15" s="163">
        <f>DATE($M$7,$S$7,4)</f>
        <v>45995</v>
      </c>
      <c r="J15" s="163">
        <f>DATE($M$7,$S$7,5)</f>
        <v>45996</v>
      </c>
      <c r="K15" s="163">
        <f>DATE($M$7,$S$7,6)</f>
        <v>45997</v>
      </c>
      <c r="L15" s="163">
        <f>DATE($M$7,$S$7,7)</f>
        <v>45998</v>
      </c>
      <c r="M15" s="163">
        <f>DATE($M$7,$S$7,8)</f>
        <v>45999</v>
      </c>
      <c r="N15" s="163">
        <f>DATE($M$7,$S$7,9)</f>
        <v>46000</v>
      </c>
      <c r="O15" s="163">
        <f>DATE($M$7,$S$7,10)</f>
        <v>46001</v>
      </c>
      <c r="P15" s="163">
        <f>DATE($M$7,$S$7,11)</f>
        <v>46002</v>
      </c>
      <c r="Q15" s="163">
        <f>DATE($M$7,$S$7,12)</f>
        <v>46003</v>
      </c>
      <c r="R15" s="163">
        <f>DATE($M$7,$S$7,13)</f>
        <v>46004</v>
      </c>
      <c r="S15" s="163">
        <f>DATE($M$7,$S$7,14)</f>
        <v>46005</v>
      </c>
      <c r="T15" s="163">
        <f>DATE($M$7,$S$7,15)</f>
        <v>46006</v>
      </c>
      <c r="U15" s="163">
        <f>DATE($M$7,$S$7,16)</f>
        <v>46007</v>
      </c>
      <c r="V15" s="163">
        <f>DATE($M$7,$S$7,17)</f>
        <v>46008</v>
      </c>
      <c r="W15" s="163">
        <f>DATE($M$7,$S$7,18)</f>
        <v>46009</v>
      </c>
      <c r="X15" s="163">
        <f>DATE($M$7,$S$7,19)</f>
        <v>46010</v>
      </c>
      <c r="Y15" s="163">
        <f>DATE($M$7,$S$7,20)</f>
        <v>46011</v>
      </c>
      <c r="Z15" s="163">
        <f>DATE($M$7,$S$7,21)</f>
        <v>46012</v>
      </c>
      <c r="AA15" s="163">
        <f>DATE($M$7,$S$7,22)</f>
        <v>46013</v>
      </c>
      <c r="AB15" s="163">
        <f>DATE($M$7,$S$7,23)</f>
        <v>46014</v>
      </c>
      <c r="AC15" s="163">
        <f>DATE($M$7,$S$7,24)</f>
        <v>46015</v>
      </c>
      <c r="AD15" s="163">
        <f>DATE($M$7,$S$7,25)</f>
        <v>46016</v>
      </c>
      <c r="AE15" s="163">
        <f>DATE($M$7,$S$7,26)</f>
        <v>46017</v>
      </c>
      <c r="AF15" s="163">
        <f>DATE($M$7,$S$7,27)</f>
        <v>46018</v>
      </c>
      <c r="AG15" s="163">
        <f>DATE($M$7,$S$7,28)</f>
        <v>46019</v>
      </c>
      <c r="AH15" s="163">
        <f>IF(DAY(EOMONTH(F15,0))&lt;29,"",DATE($M$7,$S$7,29))</f>
        <v>46020</v>
      </c>
      <c r="AI15" s="163">
        <f>IF(DAY(EOMONTH(F15,0))&lt;30,"",DATE($M$7,$S$7,30))</f>
        <v>46021</v>
      </c>
      <c r="AJ15" s="163">
        <f>IF(DAY(EOMONTH(F15,0))&lt;31,"",DATE($M$7,$S$7,31))</f>
        <v>46022</v>
      </c>
      <c r="AK15" s="687"/>
      <c r="AL15" s="688"/>
      <c r="AM15" s="689"/>
      <c r="AN15" s="689"/>
    </row>
    <row r="16" spans="1:40" ht="15" customHeight="1">
      <c r="A16" s="673"/>
      <c r="B16" s="674"/>
      <c r="C16" s="677"/>
      <c r="D16" s="674"/>
      <c r="E16" s="678"/>
      <c r="F16" s="164">
        <f>DATE($M$7,$S$7,1)</f>
        <v>45992</v>
      </c>
      <c r="G16" s="164">
        <f>DATE($M$7,$S$7,2)</f>
        <v>45993</v>
      </c>
      <c r="H16" s="164">
        <f>DATE($M$7,$S$7,3)</f>
        <v>45994</v>
      </c>
      <c r="I16" s="164">
        <f>DATE($M$7,$S$7,4)</f>
        <v>45995</v>
      </c>
      <c r="J16" s="164">
        <f>DATE($M$7,$S$7,5)</f>
        <v>45996</v>
      </c>
      <c r="K16" s="164">
        <f>DATE($M$7,$S$7,6)</f>
        <v>45997</v>
      </c>
      <c r="L16" s="164">
        <f>DATE($M$7,$S$7,7)</f>
        <v>45998</v>
      </c>
      <c r="M16" s="164">
        <f>DATE($M$7,$S$7,8)</f>
        <v>45999</v>
      </c>
      <c r="N16" s="164">
        <f>DATE($M$7,$S$7,9)</f>
        <v>46000</v>
      </c>
      <c r="O16" s="164">
        <f>DATE($M$7,$S$7,10)</f>
        <v>46001</v>
      </c>
      <c r="P16" s="164">
        <f>DATE($M$7,$S$7,11)</f>
        <v>46002</v>
      </c>
      <c r="Q16" s="164">
        <f>DATE($M$7,$S$7,12)</f>
        <v>46003</v>
      </c>
      <c r="R16" s="164">
        <f>DATE($M$7,$S$7,13)</f>
        <v>46004</v>
      </c>
      <c r="S16" s="164">
        <f>DATE($M$7,$S$7,14)</f>
        <v>46005</v>
      </c>
      <c r="T16" s="164">
        <f>DATE($M$7,$S$7,15)</f>
        <v>46006</v>
      </c>
      <c r="U16" s="164">
        <f>DATE($M$7,$S$7,16)</f>
        <v>46007</v>
      </c>
      <c r="V16" s="164">
        <f>DATE($M$7,$S$7,17)</f>
        <v>46008</v>
      </c>
      <c r="W16" s="164">
        <f>DATE($M$7,$S$7,18)</f>
        <v>46009</v>
      </c>
      <c r="X16" s="164">
        <f>DATE($M$7,$S$7,19)</f>
        <v>46010</v>
      </c>
      <c r="Y16" s="164">
        <f>DATE($M$7,$S$7,20)</f>
        <v>46011</v>
      </c>
      <c r="Z16" s="164">
        <f>DATE($M$7,$S$7,21)</f>
        <v>46012</v>
      </c>
      <c r="AA16" s="164">
        <f>DATE($M$7,$S$7,22)</f>
        <v>46013</v>
      </c>
      <c r="AB16" s="164">
        <f>DATE($M$7,$S$7,23)</f>
        <v>46014</v>
      </c>
      <c r="AC16" s="164">
        <f>DATE($M$7,$S$7,24)</f>
        <v>46015</v>
      </c>
      <c r="AD16" s="164">
        <f>DATE($M$7,$S$7,25)</f>
        <v>46016</v>
      </c>
      <c r="AE16" s="164">
        <f>DATE($M$7,$S$7,26)</f>
        <v>46017</v>
      </c>
      <c r="AF16" s="164">
        <f>DATE($M$7,$S$7,27)</f>
        <v>46018</v>
      </c>
      <c r="AG16" s="164">
        <f>DATE($M$7,$S$7,28)</f>
        <v>46019</v>
      </c>
      <c r="AH16" s="164">
        <f>IF(DAY(EOMONTH(F16,0))&lt;29,"",DATE($M$7,$S$7,29))</f>
        <v>46020</v>
      </c>
      <c r="AI16" s="164">
        <f>IF(DAY(EOMONTH(F16,0))&lt;30,"",DATE($M$7,$S$7,30))</f>
        <v>46021</v>
      </c>
      <c r="AJ16" s="164">
        <f>IF(DAY(EOMONTH(F16,0))&lt;31,"",DATE($M$7,$S$7,31))</f>
        <v>46022</v>
      </c>
      <c r="AK16" s="687"/>
      <c r="AL16" s="688"/>
      <c r="AM16" s="689"/>
      <c r="AN16" s="689"/>
    </row>
    <row r="17" spans="1:40" ht="18" customHeight="1">
      <c r="A17" s="160">
        <v>1</v>
      </c>
      <c r="B17" s="165"/>
      <c r="C17" s="166" t="s">
        <v>297</v>
      </c>
      <c r="D17" s="167"/>
      <c r="E17" s="168" t="s">
        <v>297</v>
      </c>
      <c r="F17" s="169"/>
      <c r="G17" s="169"/>
      <c r="H17" s="169"/>
      <c r="I17" s="169"/>
      <c r="J17" s="169"/>
      <c r="K17" s="169"/>
      <c r="L17" s="169"/>
      <c r="M17" s="169"/>
      <c r="N17" s="169"/>
      <c r="O17" s="169"/>
      <c r="P17" s="169"/>
      <c r="Q17" s="169"/>
      <c r="R17" s="169"/>
      <c r="S17" s="169"/>
      <c r="T17" s="169"/>
      <c r="U17" s="169"/>
      <c r="V17" s="169"/>
      <c r="W17" s="169"/>
      <c r="X17" s="169"/>
      <c r="Y17" s="169"/>
      <c r="Z17" s="169"/>
      <c r="AA17" s="169"/>
      <c r="AB17" s="169"/>
      <c r="AC17" s="169"/>
      <c r="AD17" s="169"/>
      <c r="AE17" s="169"/>
      <c r="AF17" s="169"/>
      <c r="AG17" s="169"/>
      <c r="AH17" s="169"/>
      <c r="AI17" s="169"/>
      <c r="AJ17" s="169"/>
      <c r="AK17" s="170">
        <f>+SUM(F17:AJ17)</f>
        <v>0</v>
      </c>
      <c r="AL17" s="171">
        <f t="shared" ref="AL17:AL37" si="0">IF($AK$8="４週",AK17/4,AK17/(DAY(EOMONTH($F$15,0))/7))</f>
        <v>0</v>
      </c>
      <c r="AM17" s="686"/>
      <c r="AN17" s="686"/>
    </row>
    <row r="18" spans="1:40" ht="18" customHeight="1">
      <c r="A18" s="160">
        <v>2</v>
      </c>
      <c r="B18" s="165"/>
      <c r="C18" s="166" t="s">
        <v>298</v>
      </c>
      <c r="D18" s="167"/>
      <c r="E18" s="168" t="s">
        <v>298</v>
      </c>
      <c r="F18" s="169"/>
      <c r="G18" s="169"/>
      <c r="H18" s="169"/>
      <c r="I18" s="169"/>
      <c r="J18" s="169"/>
      <c r="K18" s="169"/>
      <c r="L18" s="169"/>
      <c r="M18" s="169"/>
      <c r="N18" s="169"/>
      <c r="O18" s="169"/>
      <c r="P18" s="169"/>
      <c r="Q18" s="169"/>
      <c r="R18" s="169"/>
      <c r="S18" s="169"/>
      <c r="T18" s="169"/>
      <c r="U18" s="169"/>
      <c r="V18" s="169"/>
      <c r="W18" s="169"/>
      <c r="X18" s="169"/>
      <c r="Y18" s="169"/>
      <c r="Z18" s="169"/>
      <c r="AA18" s="169"/>
      <c r="AB18" s="169"/>
      <c r="AC18" s="169"/>
      <c r="AD18" s="169"/>
      <c r="AE18" s="169"/>
      <c r="AF18" s="169"/>
      <c r="AG18" s="169"/>
      <c r="AH18" s="169"/>
      <c r="AI18" s="169"/>
      <c r="AJ18" s="169"/>
      <c r="AK18" s="170">
        <f t="shared" ref="AK18:AK37" si="1">+SUM(F18:AJ18)</f>
        <v>0</v>
      </c>
      <c r="AL18" s="171">
        <f t="shared" si="0"/>
        <v>0</v>
      </c>
      <c r="AM18" s="686"/>
      <c r="AN18" s="686"/>
    </row>
    <row r="19" spans="1:40" ht="18" customHeight="1">
      <c r="A19" s="160">
        <v>3</v>
      </c>
      <c r="B19" s="165"/>
      <c r="C19" s="166" t="s">
        <v>299</v>
      </c>
      <c r="D19" s="167"/>
      <c r="E19" s="168" t="s">
        <v>299</v>
      </c>
      <c r="F19" s="169"/>
      <c r="G19" s="169"/>
      <c r="H19" s="169"/>
      <c r="I19" s="169"/>
      <c r="J19" s="169"/>
      <c r="K19" s="169"/>
      <c r="L19" s="169"/>
      <c r="M19" s="169"/>
      <c r="N19" s="169"/>
      <c r="O19" s="169"/>
      <c r="P19" s="169"/>
      <c r="Q19" s="169"/>
      <c r="R19" s="169"/>
      <c r="S19" s="169"/>
      <c r="T19" s="169"/>
      <c r="U19" s="169"/>
      <c r="V19" s="169"/>
      <c r="W19" s="169"/>
      <c r="X19" s="169"/>
      <c r="Y19" s="169"/>
      <c r="Z19" s="169"/>
      <c r="AA19" s="169"/>
      <c r="AB19" s="169"/>
      <c r="AC19" s="169"/>
      <c r="AD19" s="169"/>
      <c r="AE19" s="169"/>
      <c r="AF19" s="169"/>
      <c r="AG19" s="169"/>
      <c r="AH19" s="169"/>
      <c r="AI19" s="169"/>
      <c r="AJ19" s="169"/>
      <c r="AK19" s="170">
        <f t="shared" si="1"/>
        <v>0</v>
      </c>
      <c r="AL19" s="171">
        <f t="shared" si="0"/>
        <v>0</v>
      </c>
      <c r="AM19" s="686"/>
      <c r="AN19" s="686"/>
    </row>
    <row r="20" spans="1:40" ht="18" customHeight="1">
      <c r="A20" s="160">
        <v>4</v>
      </c>
      <c r="B20" s="165"/>
      <c r="C20" s="166" t="s">
        <v>300</v>
      </c>
      <c r="D20" s="167"/>
      <c r="E20" s="168" t="s">
        <v>300</v>
      </c>
      <c r="F20" s="169"/>
      <c r="G20" s="169"/>
      <c r="H20" s="169"/>
      <c r="I20" s="169"/>
      <c r="J20" s="169"/>
      <c r="K20" s="169"/>
      <c r="L20" s="169"/>
      <c r="M20" s="169"/>
      <c r="N20" s="169"/>
      <c r="O20" s="169"/>
      <c r="P20" s="169"/>
      <c r="Q20" s="169"/>
      <c r="R20" s="169"/>
      <c r="S20" s="169"/>
      <c r="T20" s="169"/>
      <c r="U20" s="169"/>
      <c r="V20" s="169"/>
      <c r="W20" s="169"/>
      <c r="X20" s="169"/>
      <c r="Y20" s="169"/>
      <c r="Z20" s="169"/>
      <c r="AA20" s="169"/>
      <c r="AB20" s="169"/>
      <c r="AC20" s="169"/>
      <c r="AD20" s="169"/>
      <c r="AE20" s="169"/>
      <c r="AF20" s="169"/>
      <c r="AG20" s="169"/>
      <c r="AH20" s="169"/>
      <c r="AI20" s="169"/>
      <c r="AJ20" s="169"/>
      <c r="AK20" s="170">
        <f t="shared" si="1"/>
        <v>0</v>
      </c>
      <c r="AL20" s="171">
        <f t="shared" si="0"/>
        <v>0</v>
      </c>
      <c r="AM20" s="686"/>
      <c r="AN20" s="686"/>
    </row>
    <row r="21" spans="1:40" ht="18" customHeight="1">
      <c r="A21" s="160">
        <v>5</v>
      </c>
      <c r="B21" s="165"/>
      <c r="C21" s="166"/>
      <c r="D21" s="167"/>
      <c r="E21" s="168"/>
      <c r="F21" s="169"/>
      <c r="G21" s="169"/>
      <c r="H21" s="169"/>
      <c r="I21" s="169"/>
      <c r="J21" s="169"/>
      <c r="K21" s="169"/>
      <c r="L21" s="169"/>
      <c r="M21" s="169"/>
      <c r="N21" s="169"/>
      <c r="O21" s="169"/>
      <c r="P21" s="169"/>
      <c r="Q21" s="169"/>
      <c r="R21" s="169"/>
      <c r="S21" s="169"/>
      <c r="T21" s="169"/>
      <c r="U21" s="169"/>
      <c r="V21" s="169"/>
      <c r="W21" s="169"/>
      <c r="X21" s="169"/>
      <c r="Y21" s="169"/>
      <c r="Z21" s="169"/>
      <c r="AA21" s="169"/>
      <c r="AB21" s="169"/>
      <c r="AC21" s="169"/>
      <c r="AD21" s="169"/>
      <c r="AE21" s="169"/>
      <c r="AF21" s="169"/>
      <c r="AG21" s="169"/>
      <c r="AH21" s="169"/>
      <c r="AI21" s="169"/>
      <c r="AJ21" s="169"/>
      <c r="AK21" s="170">
        <f t="shared" si="1"/>
        <v>0</v>
      </c>
      <c r="AL21" s="171">
        <f t="shared" si="0"/>
        <v>0</v>
      </c>
      <c r="AM21" s="686"/>
      <c r="AN21" s="686"/>
    </row>
    <row r="22" spans="1:40" ht="18" customHeight="1">
      <c r="A22" s="160">
        <v>6</v>
      </c>
      <c r="B22" s="165"/>
      <c r="C22" s="166"/>
      <c r="D22" s="167"/>
      <c r="E22" s="168"/>
      <c r="F22" s="169"/>
      <c r="G22" s="169"/>
      <c r="H22" s="169"/>
      <c r="I22" s="169"/>
      <c r="J22" s="169"/>
      <c r="K22" s="169"/>
      <c r="L22" s="169"/>
      <c r="M22" s="169"/>
      <c r="N22" s="169"/>
      <c r="O22" s="169"/>
      <c r="P22" s="169"/>
      <c r="Q22" s="169"/>
      <c r="R22" s="169"/>
      <c r="S22" s="169"/>
      <c r="T22" s="169"/>
      <c r="U22" s="169"/>
      <c r="V22" s="169"/>
      <c r="W22" s="169"/>
      <c r="X22" s="169"/>
      <c r="Y22" s="169"/>
      <c r="Z22" s="169"/>
      <c r="AA22" s="169"/>
      <c r="AB22" s="169"/>
      <c r="AC22" s="169"/>
      <c r="AD22" s="169"/>
      <c r="AE22" s="169"/>
      <c r="AF22" s="169"/>
      <c r="AG22" s="169"/>
      <c r="AH22" s="169"/>
      <c r="AI22" s="169"/>
      <c r="AJ22" s="169"/>
      <c r="AK22" s="170">
        <f t="shared" si="1"/>
        <v>0</v>
      </c>
      <c r="AL22" s="171">
        <f t="shared" si="0"/>
        <v>0</v>
      </c>
      <c r="AM22" s="686"/>
      <c r="AN22" s="686"/>
    </row>
    <row r="23" spans="1:40" ht="18" customHeight="1">
      <c r="A23" s="160">
        <v>7</v>
      </c>
      <c r="B23" s="165"/>
      <c r="C23" s="166"/>
      <c r="D23" s="167"/>
      <c r="E23" s="168"/>
      <c r="F23" s="169"/>
      <c r="G23" s="169"/>
      <c r="H23" s="169"/>
      <c r="I23" s="169"/>
      <c r="J23" s="169"/>
      <c r="K23" s="169"/>
      <c r="L23" s="169"/>
      <c r="M23" s="169"/>
      <c r="N23" s="169"/>
      <c r="O23" s="169"/>
      <c r="P23" s="169"/>
      <c r="Q23" s="169"/>
      <c r="R23" s="169"/>
      <c r="S23" s="169"/>
      <c r="T23" s="169"/>
      <c r="U23" s="169"/>
      <c r="V23" s="169"/>
      <c r="W23" s="169"/>
      <c r="X23" s="169"/>
      <c r="Y23" s="169"/>
      <c r="Z23" s="169"/>
      <c r="AA23" s="169"/>
      <c r="AB23" s="169"/>
      <c r="AC23" s="169"/>
      <c r="AD23" s="169"/>
      <c r="AE23" s="169"/>
      <c r="AF23" s="169"/>
      <c r="AG23" s="169"/>
      <c r="AH23" s="169"/>
      <c r="AI23" s="169"/>
      <c r="AJ23" s="169"/>
      <c r="AK23" s="170">
        <f t="shared" si="1"/>
        <v>0</v>
      </c>
      <c r="AL23" s="171">
        <f t="shared" si="0"/>
        <v>0</v>
      </c>
      <c r="AM23" s="686"/>
      <c r="AN23" s="686"/>
    </row>
    <row r="24" spans="1:40" ht="18" customHeight="1">
      <c r="A24" s="160">
        <v>8</v>
      </c>
      <c r="B24" s="165"/>
      <c r="C24" s="166"/>
      <c r="D24" s="167"/>
      <c r="E24" s="168"/>
      <c r="F24" s="169"/>
      <c r="G24" s="169"/>
      <c r="H24" s="169"/>
      <c r="I24" s="169"/>
      <c r="J24" s="169"/>
      <c r="K24" s="169"/>
      <c r="L24" s="169"/>
      <c r="M24" s="169"/>
      <c r="N24" s="169"/>
      <c r="O24" s="169"/>
      <c r="P24" s="169"/>
      <c r="Q24" s="169"/>
      <c r="R24" s="169"/>
      <c r="S24" s="169"/>
      <c r="T24" s="169"/>
      <c r="U24" s="169"/>
      <c r="V24" s="169"/>
      <c r="W24" s="169"/>
      <c r="X24" s="169"/>
      <c r="Y24" s="169"/>
      <c r="Z24" s="169"/>
      <c r="AA24" s="169"/>
      <c r="AB24" s="169"/>
      <c r="AC24" s="169"/>
      <c r="AD24" s="169"/>
      <c r="AE24" s="169"/>
      <c r="AF24" s="169"/>
      <c r="AG24" s="169"/>
      <c r="AH24" s="169"/>
      <c r="AI24" s="169"/>
      <c r="AJ24" s="169"/>
      <c r="AK24" s="170">
        <f t="shared" si="1"/>
        <v>0</v>
      </c>
      <c r="AL24" s="171">
        <f t="shared" si="0"/>
        <v>0</v>
      </c>
      <c r="AM24" s="686"/>
      <c r="AN24" s="686"/>
    </row>
    <row r="25" spans="1:40" ht="18" customHeight="1">
      <c r="A25" s="160">
        <v>9</v>
      </c>
      <c r="B25" s="165"/>
      <c r="C25" s="166"/>
      <c r="D25" s="167"/>
      <c r="E25" s="168"/>
      <c r="F25" s="169"/>
      <c r="G25" s="169"/>
      <c r="H25" s="169"/>
      <c r="I25" s="169"/>
      <c r="J25" s="169"/>
      <c r="K25" s="169"/>
      <c r="L25" s="169"/>
      <c r="M25" s="169"/>
      <c r="N25" s="169"/>
      <c r="O25" s="169"/>
      <c r="P25" s="169"/>
      <c r="Q25" s="169"/>
      <c r="R25" s="169"/>
      <c r="S25" s="169"/>
      <c r="T25" s="169"/>
      <c r="U25" s="169"/>
      <c r="V25" s="169"/>
      <c r="W25" s="169"/>
      <c r="X25" s="169"/>
      <c r="Y25" s="169"/>
      <c r="Z25" s="169"/>
      <c r="AA25" s="169"/>
      <c r="AB25" s="169"/>
      <c r="AC25" s="169"/>
      <c r="AD25" s="169"/>
      <c r="AE25" s="169"/>
      <c r="AF25" s="169"/>
      <c r="AG25" s="169"/>
      <c r="AH25" s="169"/>
      <c r="AI25" s="169"/>
      <c r="AJ25" s="169"/>
      <c r="AK25" s="170">
        <f t="shared" si="1"/>
        <v>0</v>
      </c>
      <c r="AL25" s="171">
        <f t="shared" si="0"/>
        <v>0</v>
      </c>
      <c r="AM25" s="686"/>
      <c r="AN25" s="686"/>
    </row>
    <row r="26" spans="1:40" ht="18" customHeight="1">
      <c r="A26" s="160">
        <v>10</v>
      </c>
      <c r="B26" s="165"/>
      <c r="C26" s="166"/>
      <c r="D26" s="167"/>
      <c r="E26" s="168"/>
      <c r="F26" s="169"/>
      <c r="G26" s="169"/>
      <c r="H26" s="169"/>
      <c r="I26" s="169"/>
      <c r="J26" s="169"/>
      <c r="K26" s="169"/>
      <c r="L26" s="169"/>
      <c r="M26" s="169"/>
      <c r="N26" s="169"/>
      <c r="O26" s="169"/>
      <c r="P26" s="169"/>
      <c r="Q26" s="169"/>
      <c r="R26" s="169"/>
      <c r="S26" s="169"/>
      <c r="T26" s="169"/>
      <c r="U26" s="169"/>
      <c r="V26" s="169"/>
      <c r="W26" s="169"/>
      <c r="X26" s="169"/>
      <c r="Y26" s="169"/>
      <c r="Z26" s="169"/>
      <c r="AA26" s="169"/>
      <c r="AB26" s="169"/>
      <c r="AC26" s="169"/>
      <c r="AD26" s="169"/>
      <c r="AE26" s="169"/>
      <c r="AF26" s="169"/>
      <c r="AG26" s="169"/>
      <c r="AH26" s="169"/>
      <c r="AI26" s="169"/>
      <c r="AJ26" s="169"/>
      <c r="AK26" s="170">
        <f t="shared" si="1"/>
        <v>0</v>
      </c>
      <c r="AL26" s="171">
        <f t="shared" si="0"/>
        <v>0</v>
      </c>
      <c r="AM26" s="686"/>
      <c r="AN26" s="686"/>
    </row>
    <row r="27" spans="1:40" ht="18" customHeight="1">
      <c r="A27" s="160">
        <v>11</v>
      </c>
      <c r="B27" s="165"/>
      <c r="C27" s="166"/>
      <c r="D27" s="167"/>
      <c r="E27" s="168"/>
      <c r="F27" s="169"/>
      <c r="G27" s="169"/>
      <c r="H27" s="169"/>
      <c r="I27" s="169"/>
      <c r="J27" s="169"/>
      <c r="K27" s="169"/>
      <c r="L27" s="169"/>
      <c r="M27" s="169"/>
      <c r="N27" s="169"/>
      <c r="O27" s="169"/>
      <c r="P27" s="169"/>
      <c r="Q27" s="169"/>
      <c r="R27" s="169"/>
      <c r="S27" s="169"/>
      <c r="T27" s="169"/>
      <c r="U27" s="169"/>
      <c r="V27" s="169"/>
      <c r="W27" s="169"/>
      <c r="X27" s="169"/>
      <c r="Y27" s="169"/>
      <c r="Z27" s="169"/>
      <c r="AA27" s="169"/>
      <c r="AB27" s="169"/>
      <c r="AC27" s="169"/>
      <c r="AD27" s="169"/>
      <c r="AE27" s="169"/>
      <c r="AF27" s="169"/>
      <c r="AG27" s="169"/>
      <c r="AH27" s="169"/>
      <c r="AI27" s="169"/>
      <c r="AJ27" s="169"/>
      <c r="AK27" s="170">
        <f t="shared" si="1"/>
        <v>0</v>
      </c>
      <c r="AL27" s="171">
        <f t="shared" si="0"/>
        <v>0</v>
      </c>
      <c r="AM27" s="686"/>
      <c r="AN27" s="686"/>
    </row>
    <row r="28" spans="1:40" ht="18" customHeight="1">
      <c r="A28" s="160">
        <v>12</v>
      </c>
      <c r="B28" s="165"/>
      <c r="C28" s="166"/>
      <c r="D28" s="167"/>
      <c r="E28" s="168"/>
      <c r="F28" s="169"/>
      <c r="G28" s="169"/>
      <c r="H28" s="169"/>
      <c r="I28" s="169"/>
      <c r="J28" s="169"/>
      <c r="K28" s="169"/>
      <c r="L28" s="169"/>
      <c r="M28" s="169"/>
      <c r="N28" s="169"/>
      <c r="O28" s="169"/>
      <c r="P28" s="169"/>
      <c r="Q28" s="169"/>
      <c r="R28" s="169"/>
      <c r="S28" s="169"/>
      <c r="T28" s="169"/>
      <c r="U28" s="169"/>
      <c r="V28" s="169"/>
      <c r="W28" s="169"/>
      <c r="X28" s="169"/>
      <c r="Y28" s="169"/>
      <c r="Z28" s="169"/>
      <c r="AA28" s="169"/>
      <c r="AB28" s="169"/>
      <c r="AC28" s="169"/>
      <c r="AD28" s="169"/>
      <c r="AE28" s="169"/>
      <c r="AF28" s="169"/>
      <c r="AG28" s="169"/>
      <c r="AH28" s="169"/>
      <c r="AI28" s="169"/>
      <c r="AJ28" s="169"/>
      <c r="AK28" s="170">
        <f t="shared" si="1"/>
        <v>0</v>
      </c>
      <c r="AL28" s="171">
        <f t="shared" si="0"/>
        <v>0</v>
      </c>
      <c r="AM28" s="686"/>
      <c r="AN28" s="686"/>
    </row>
    <row r="29" spans="1:40" ht="18" customHeight="1">
      <c r="A29" s="160">
        <v>13</v>
      </c>
      <c r="B29" s="165"/>
      <c r="C29" s="166"/>
      <c r="D29" s="167"/>
      <c r="E29" s="168"/>
      <c r="F29" s="169"/>
      <c r="G29" s="169"/>
      <c r="H29" s="169"/>
      <c r="I29" s="169"/>
      <c r="J29" s="169"/>
      <c r="K29" s="169"/>
      <c r="L29" s="169"/>
      <c r="M29" s="169"/>
      <c r="N29" s="169"/>
      <c r="O29" s="169"/>
      <c r="P29" s="169"/>
      <c r="Q29" s="169"/>
      <c r="R29" s="169"/>
      <c r="S29" s="169"/>
      <c r="T29" s="169"/>
      <c r="U29" s="169"/>
      <c r="V29" s="169"/>
      <c r="W29" s="169"/>
      <c r="X29" s="169"/>
      <c r="Y29" s="169"/>
      <c r="Z29" s="169"/>
      <c r="AA29" s="169"/>
      <c r="AB29" s="169"/>
      <c r="AC29" s="169"/>
      <c r="AD29" s="169"/>
      <c r="AE29" s="169"/>
      <c r="AF29" s="169"/>
      <c r="AG29" s="169"/>
      <c r="AH29" s="169"/>
      <c r="AI29" s="169"/>
      <c r="AJ29" s="169"/>
      <c r="AK29" s="170">
        <f t="shared" si="1"/>
        <v>0</v>
      </c>
      <c r="AL29" s="171">
        <f t="shared" si="0"/>
        <v>0</v>
      </c>
      <c r="AM29" s="686"/>
      <c r="AN29" s="686"/>
    </row>
    <row r="30" spans="1:40" ht="18" customHeight="1">
      <c r="A30" s="160">
        <v>14</v>
      </c>
      <c r="B30" s="165"/>
      <c r="C30" s="166"/>
      <c r="D30" s="167"/>
      <c r="E30" s="168"/>
      <c r="F30" s="169"/>
      <c r="G30" s="169"/>
      <c r="H30" s="169"/>
      <c r="I30" s="169"/>
      <c r="J30" s="169"/>
      <c r="K30" s="169"/>
      <c r="L30" s="169"/>
      <c r="M30" s="169"/>
      <c r="N30" s="169"/>
      <c r="O30" s="169"/>
      <c r="P30" s="169"/>
      <c r="Q30" s="169"/>
      <c r="R30" s="169"/>
      <c r="S30" s="169"/>
      <c r="T30" s="169"/>
      <c r="U30" s="169"/>
      <c r="V30" s="169"/>
      <c r="W30" s="169"/>
      <c r="X30" s="169"/>
      <c r="Y30" s="169"/>
      <c r="Z30" s="169"/>
      <c r="AA30" s="169"/>
      <c r="AB30" s="169"/>
      <c r="AC30" s="169"/>
      <c r="AD30" s="169"/>
      <c r="AE30" s="169"/>
      <c r="AF30" s="169"/>
      <c r="AG30" s="169"/>
      <c r="AH30" s="169"/>
      <c r="AI30" s="169"/>
      <c r="AJ30" s="169"/>
      <c r="AK30" s="170">
        <f t="shared" si="1"/>
        <v>0</v>
      </c>
      <c r="AL30" s="171">
        <f t="shared" si="0"/>
        <v>0</v>
      </c>
      <c r="AM30" s="686"/>
      <c r="AN30" s="686"/>
    </row>
    <row r="31" spans="1:40" ht="18" customHeight="1">
      <c r="A31" s="160">
        <v>15</v>
      </c>
      <c r="B31" s="165"/>
      <c r="C31" s="166"/>
      <c r="D31" s="167"/>
      <c r="E31" s="168"/>
      <c r="F31" s="169"/>
      <c r="G31" s="169"/>
      <c r="H31" s="169"/>
      <c r="I31" s="169"/>
      <c r="J31" s="169"/>
      <c r="K31" s="169"/>
      <c r="L31" s="169"/>
      <c r="M31" s="169"/>
      <c r="N31" s="169"/>
      <c r="O31" s="169"/>
      <c r="P31" s="169"/>
      <c r="Q31" s="169"/>
      <c r="R31" s="169"/>
      <c r="S31" s="169"/>
      <c r="T31" s="169"/>
      <c r="U31" s="169"/>
      <c r="V31" s="169"/>
      <c r="W31" s="169"/>
      <c r="X31" s="169"/>
      <c r="Y31" s="169"/>
      <c r="Z31" s="169"/>
      <c r="AA31" s="169"/>
      <c r="AB31" s="169"/>
      <c r="AC31" s="169"/>
      <c r="AD31" s="169"/>
      <c r="AE31" s="169"/>
      <c r="AF31" s="169"/>
      <c r="AG31" s="169"/>
      <c r="AH31" s="169"/>
      <c r="AI31" s="169"/>
      <c r="AJ31" s="169"/>
      <c r="AK31" s="170">
        <f t="shared" si="1"/>
        <v>0</v>
      </c>
      <c r="AL31" s="171">
        <f t="shared" si="0"/>
        <v>0</v>
      </c>
      <c r="AM31" s="686"/>
      <c r="AN31" s="686"/>
    </row>
    <row r="32" spans="1:40" ht="18" customHeight="1">
      <c r="A32" s="160">
        <v>16</v>
      </c>
      <c r="B32" s="165"/>
      <c r="C32" s="166"/>
      <c r="D32" s="167"/>
      <c r="E32" s="168"/>
      <c r="F32" s="169"/>
      <c r="G32" s="169"/>
      <c r="H32" s="169"/>
      <c r="I32" s="169"/>
      <c r="J32" s="169"/>
      <c r="K32" s="169"/>
      <c r="L32" s="169"/>
      <c r="M32" s="169"/>
      <c r="N32" s="169"/>
      <c r="O32" s="169"/>
      <c r="P32" s="169"/>
      <c r="Q32" s="169"/>
      <c r="R32" s="169"/>
      <c r="S32" s="169"/>
      <c r="T32" s="169"/>
      <c r="U32" s="169"/>
      <c r="V32" s="169"/>
      <c r="W32" s="169"/>
      <c r="X32" s="169"/>
      <c r="Y32" s="169"/>
      <c r="Z32" s="169"/>
      <c r="AA32" s="169"/>
      <c r="AB32" s="169"/>
      <c r="AC32" s="169"/>
      <c r="AD32" s="169"/>
      <c r="AE32" s="169"/>
      <c r="AF32" s="169"/>
      <c r="AG32" s="169"/>
      <c r="AH32" s="169"/>
      <c r="AI32" s="169"/>
      <c r="AJ32" s="169"/>
      <c r="AK32" s="170">
        <f t="shared" si="1"/>
        <v>0</v>
      </c>
      <c r="AL32" s="171">
        <f t="shared" si="0"/>
        <v>0</v>
      </c>
      <c r="AM32" s="686"/>
      <c r="AN32" s="686"/>
    </row>
    <row r="33" spans="1:40" ht="18" customHeight="1">
      <c r="A33" s="160">
        <v>17</v>
      </c>
      <c r="B33" s="165"/>
      <c r="C33" s="166"/>
      <c r="D33" s="167"/>
      <c r="E33" s="168"/>
      <c r="F33" s="169"/>
      <c r="G33" s="169"/>
      <c r="H33" s="169"/>
      <c r="I33" s="169"/>
      <c r="J33" s="169"/>
      <c r="K33" s="169"/>
      <c r="L33" s="169"/>
      <c r="M33" s="169"/>
      <c r="N33" s="169"/>
      <c r="O33" s="169"/>
      <c r="P33" s="169"/>
      <c r="Q33" s="169"/>
      <c r="R33" s="169"/>
      <c r="S33" s="169"/>
      <c r="T33" s="169"/>
      <c r="U33" s="169"/>
      <c r="V33" s="169"/>
      <c r="W33" s="169"/>
      <c r="X33" s="169"/>
      <c r="Y33" s="169"/>
      <c r="Z33" s="169"/>
      <c r="AA33" s="169"/>
      <c r="AB33" s="169"/>
      <c r="AC33" s="169"/>
      <c r="AD33" s="169"/>
      <c r="AE33" s="169"/>
      <c r="AF33" s="169"/>
      <c r="AG33" s="169"/>
      <c r="AH33" s="169"/>
      <c r="AI33" s="169"/>
      <c r="AJ33" s="169"/>
      <c r="AK33" s="170">
        <f t="shared" si="1"/>
        <v>0</v>
      </c>
      <c r="AL33" s="171">
        <f t="shared" si="0"/>
        <v>0</v>
      </c>
      <c r="AM33" s="686"/>
      <c r="AN33" s="686"/>
    </row>
    <row r="34" spans="1:40" ht="18" customHeight="1">
      <c r="A34" s="160">
        <v>18</v>
      </c>
      <c r="B34" s="165"/>
      <c r="C34" s="166"/>
      <c r="D34" s="167"/>
      <c r="E34" s="168"/>
      <c r="F34" s="169"/>
      <c r="G34" s="169"/>
      <c r="H34" s="169"/>
      <c r="I34" s="169"/>
      <c r="J34" s="169"/>
      <c r="K34" s="169"/>
      <c r="L34" s="169"/>
      <c r="M34" s="169"/>
      <c r="N34" s="169"/>
      <c r="O34" s="169"/>
      <c r="P34" s="169"/>
      <c r="Q34" s="169"/>
      <c r="R34" s="169"/>
      <c r="S34" s="169"/>
      <c r="T34" s="169"/>
      <c r="U34" s="169"/>
      <c r="V34" s="169"/>
      <c r="W34" s="169"/>
      <c r="X34" s="169"/>
      <c r="Y34" s="169"/>
      <c r="Z34" s="169"/>
      <c r="AA34" s="169"/>
      <c r="AB34" s="169"/>
      <c r="AC34" s="169"/>
      <c r="AD34" s="169"/>
      <c r="AE34" s="169"/>
      <c r="AF34" s="169"/>
      <c r="AG34" s="169"/>
      <c r="AH34" s="169"/>
      <c r="AI34" s="169"/>
      <c r="AJ34" s="169"/>
      <c r="AK34" s="170">
        <f t="shared" si="1"/>
        <v>0</v>
      </c>
      <c r="AL34" s="171">
        <f t="shared" si="0"/>
        <v>0</v>
      </c>
      <c r="AM34" s="686"/>
      <c r="AN34" s="686"/>
    </row>
    <row r="35" spans="1:40" ht="18" customHeight="1">
      <c r="A35" s="160">
        <v>19</v>
      </c>
      <c r="B35" s="165"/>
      <c r="C35" s="166"/>
      <c r="D35" s="167"/>
      <c r="E35" s="168"/>
      <c r="F35" s="169"/>
      <c r="G35" s="169"/>
      <c r="H35" s="169"/>
      <c r="I35" s="169"/>
      <c r="J35" s="169"/>
      <c r="K35" s="169"/>
      <c r="L35" s="169"/>
      <c r="M35" s="169"/>
      <c r="N35" s="169"/>
      <c r="O35" s="169"/>
      <c r="P35" s="169"/>
      <c r="Q35" s="169"/>
      <c r="R35" s="169"/>
      <c r="S35" s="169"/>
      <c r="T35" s="169"/>
      <c r="U35" s="169"/>
      <c r="V35" s="169"/>
      <c r="W35" s="169"/>
      <c r="X35" s="169"/>
      <c r="Y35" s="169"/>
      <c r="Z35" s="169"/>
      <c r="AA35" s="169"/>
      <c r="AB35" s="169"/>
      <c r="AC35" s="169"/>
      <c r="AD35" s="169"/>
      <c r="AE35" s="169"/>
      <c r="AF35" s="169"/>
      <c r="AG35" s="169"/>
      <c r="AH35" s="169"/>
      <c r="AI35" s="169"/>
      <c r="AJ35" s="169"/>
      <c r="AK35" s="170">
        <f t="shared" si="1"/>
        <v>0</v>
      </c>
      <c r="AL35" s="171">
        <f t="shared" si="0"/>
        <v>0</v>
      </c>
      <c r="AM35" s="686"/>
      <c r="AN35" s="686"/>
    </row>
    <row r="36" spans="1:40" ht="18" customHeight="1">
      <c r="A36" s="160">
        <v>20</v>
      </c>
      <c r="B36" s="165"/>
      <c r="C36" s="166"/>
      <c r="D36" s="167"/>
      <c r="E36" s="168"/>
      <c r="F36" s="169"/>
      <c r="G36" s="169"/>
      <c r="H36" s="169"/>
      <c r="I36" s="169"/>
      <c r="J36" s="169"/>
      <c r="K36" s="169"/>
      <c r="L36" s="169"/>
      <c r="M36" s="169"/>
      <c r="N36" s="169"/>
      <c r="O36" s="169"/>
      <c r="P36" s="169"/>
      <c r="Q36" s="169"/>
      <c r="R36" s="169"/>
      <c r="S36" s="169"/>
      <c r="T36" s="169"/>
      <c r="U36" s="169"/>
      <c r="V36" s="169"/>
      <c r="W36" s="169"/>
      <c r="X36" s="169"/>
      <c r="Y36" s="169"/>
      <c r="Z36" s="169"/>
      <c r="AA36" s="169"/>
      <c r="AB36" s="169"/>
      <c r="AC36" s="169"/>
      <c r="AD36" s="169"/>
      <c r="AE36" s="169"/>
      <c r="AF36" s="169"/>
      <c r="AG36" s="169"/>
      <c r="AH36" s="169"/>
      <c r="AI36" s="169"/>
      <c r="AJ36" s="169"/>
      <c r="AK36" s="170">
        <f t="shared" si="1"/>
        <v>0</v>
      </c>
      <c r="AL36" s="171">
        <f t="shared" si="0"/>
        <v>0</v>
      </c>
      <c r="AM36" s="686"/>
      <c r="AN36" s="686"/>
    </row>
    <row r="37" spans="1:40" ht="18" customHeight="1">
      <c r="A37" s="678" t="s">
        <v>301</v>
      </c>
      <c r="B37" s="690"/>
      <c r="C37" s="690"/>
      <c r="D37" s="690"/>
      <c r="E37" s="690"/>
      <c r="F37" s="172">
        <f>+SUM(F17:F36)</f>
        <v>0</v>
      </c>
      <c r="G37" s="172">
        <f t="shared" ref="G37:AJ37" si="2">+SUM(G17:G36)</f>
        <v>0</v>
      </c>
      <c r="H37" s="172">
        <f t="shared" si="2"/>
        <v>0</v>
      </c>
      <c r="I37" s="172">
        <f t="shared" si="2"/>
        <v>0</v>
      </c>
      <c r="J37" s="172">
        <f t="shared" si="2"/>
        <v>0</v>
      </c>
      <c r="K37" s="172">
        <f t="shared" si="2"/>
        <v>0</v>
      </c>
      <c r="L37" s="172">
        <f t="shared" si="2"/>
        <v>0</v>
      </c>
      <c r="M37" s="172">
        <f t="shared" si="2"/>
        <v>0</v>
      </c>
      <c r="N37" s="172">
        <f t="shared" si="2"/>
        <v>0</v>
      </c>
      <c r="O37" s="172">
        <f t="shared" si="2"/>
        <v>0</v>
      </c>
      <c r="P37" s="172">
        <f t="shared" si="2"/>
        <v>0</v>
      </c>
      <c r="Q37" s="172">
        <f t="shared" si="2"/>
        <v>0</v>
      </c>
      <c r="R37" s="172">
        <f t="shared" si="2"/>
        <v>0</v>
      </c>
      <c r="S37" s="172">
        <f t="shared" si="2"/>
        <v>0</v>
      </c>
      <c r="T37" s="172">
        <f t="shared" si="2"/>
        <v>0</v>
      </c>
      <c r="U37" s="172">
        <f t="shared" si="2"/>
        <v>0</v>
      </c>
      <c r="V37" s="172">
        <f t="shared" si="2"/>
        <v>0</v>
      </c>
      <c r="W37" s="172">
        <f t="shared" si="2"/>
        <v>0</v>
      </c>
      <c r="X37" s="172">
        <f t="shared" si="2"/>
        <v>0</v>
      </c>
      <c r="Y37" s="172">
        <f t="shared" si="2"/>
        <v>0</v>
      </c>
      <c r="Z37" s="172">
        <f t="shared" si="2"/>
        <v>0</v>
      </c>
      <c r="AA37" s="172">
        <f t="shared" si="2"/>
        <v>0</v>
      </c>
      <c r="AB37" s="172">
        <f t="shared" si="2"/>
        <v>0</v>
      </c>
      <c r="AC37" s="172">
        <f t="shared" si="2"/>
        <v>0</v>
      </c>
      <c r="AD37" s="172">
        <f t="shared" si="2"/>
        <v>0</v>
      </c>
      <c r="AE37" s="172">
        <f t="shared" si="2"/>
        <v>0</v>
      </c>
      <c r="AF37" s="172">
        <f t="shared" si="2"/>
        <v>0</v>
      </c>
      <c r="AG37" s="172">
        <f t="shared" si="2"/>
        <v>0</v>
      </c>
      <c r="AH37" s="172">
        <f t="shared" si="2"/>
        <v>0</v>
      </c>
      <c r="AI37" s="172">
        <f t="shared" si="2"/>
        <v>0</v>
      </c>
      <c r="AJ37" s="172">
        <f t="shared" si="2"/>
        <v>0</v>
      </c>
      <c r="AK37" s="170">
        <f t="shared" si="1"/>
        <v>0</v>
      </c>
      <c r="AL37" s="171">
        <f t="shared" si="0"/>
        <v>0</v>
      </c>
      <c r="AM37" s="673"/>
      <c r="AN37" s="673"/>
    </row>
    <row r="38" spans="1:40" ht="18" customHeight="1">
      <c r="A38" s="690" t="s">
        <v>302</v>
      </c>
      <c r="B38" s="690"/>
      <c r="C38" s="690"/>
      <c r="D38" s="690"/>
      <c r="E38" s="691"/>
      <c r="F38" s="173"/>
      <c r="G38" s="173"/>
      <c r="H38" s="173"/>
      <c r="I38" s="173"/>
      <c r="J38" s="173"/>
      <c r="K38" s="173"/>
      <c r="L38" s="173"/>
      <c r="M38" s="173"/>
      <c r="N38" s="173"/>
      <c r="O38" s="173"/>
      <c r="P38" s="173"/>
      <c r="Q38" s="173"/>
      <c r="R38" s="173"/>
      <c r="S38" s="173"/>
      <c r="T38" s="173"/>
      <c r="U38" s="173"/>
      <c r="V38" s="173"/>
      <c r="W38" s="173"/>
      <c r="X38" s="173"/>
      <c r="Y38" s="173"/>
      <c r="Z38" s="173"/>
      <c r="AA38" s="173"/>
      <c r="AB38" s="173"/>
      <c r="AC38" s="173"/>
      <c r="AD38" s="173"/>
      <c r="AE38" s="173"/>
      <c r="AF38" s="173"/>
      <c r="AG38" s="173"/>
      <c r="AH38" s="173"/>
      <c r="AI38" s="173"/>
      <c r="AJ38" s="173"/>
      <c r="AK38" s="172"/>
      <c r="AL38" s="174"/>
      <c r="AM38" s="673"/>
      <c r="AN38" s="673"/>
    </row>
    <row r="39" spans="1:40" ht="15" customHeight="1">
      <c r="A39" s="159"/>
      <c r="B39" s="159"/>
      <c r="C39" s="159"/>
      <c r="D39" s="159"/>
      <c r="E39" s="159"/>
      <c r="F39" s="175"/>
      <c r="G39" s="175"/>
      <c r="H39" s="175"/>
      <c r="I39" s="175"/>
      <c r="J39" s="175"/>
      <c r="K39" s="175"/>
      <c r="L39" s="175"/>
      <c r="M39" s="175"/>
      <c r="N39" s="175"/>
      <c r="O39" s="175"/>
      <c r="P39" s="175"/>
      <c r="Q39" s="175"/>
      <c r="R39" s="175"/>
      <c r="S39" s="175"/>
      <c r="T39" s="175"/>
      <c r="U39" s="175"/>
      <c r="V39" s="175"/>
      <c r="W39" s="175"/>
      <c r="X39" s="175"/>
      <c r="Y39" s="175"/>
      <c r="Z39" s="175"/>
      <c r="AA39" s="175"/>
      <c r="AB39" s="175"/>
      <c r="AC39" s="175"/>
      <c r="AD39" s="175"/>
      <c r="AE39" s="175"/>
      <c r="AF39" s="175"/>
      <c r="AG39" s="175"/>
      <c r="AH39" s="175"/>
      <c r="AI39" s="175"/>
      <c r="AJ39" s="175"/>
      <c r="AK39" s="159"/>
      <c r="AL39" s="159"/>
      <c r="AM39" s="147"/>
    </row>
    <row r="40" spans="1:40" ht="15" customHeight="1">
      <c r="A40" s="159"/>
      <c r="B40" s="159"/>
      <c r="C40" s="159"/>
      <c r="D40" s="159"/>
      <c r="E40" s="159"/>
      <c r="F40" s="175"/>
      <c r="G40" s="175"/>
      <c r="H40" s="175"/>
      <c r="I40" s="175"/>
      <c r="J40" s="175"/>
      <c r="K40" s="175"/>
      <c r="L40" s="175"/>
      <c r="M40" s="175"/>
      <c r="N40" s="175"/>
      <c r="O40" s="175"/>
      <c r="P40" s="175"/>
      <c r="Q40" s="175"/>
      <c r="R40" s="175"/>
      <c r="S40" s="175"/>
      <c r="T40" s="175"/>
      <c r="U40" s="175"/>
      <c r="V40" s="175"/>
      <c r="W40" s="175"/>
      <c r="X40" s="175"/>
      <c r="Y40" s="175"/>
      <c r="Z40" s="175"/>
      <c r="AA40" s="175"/>
      <c r="AB40" s="175"/>
      <c r="AC40" s="175"/>
      <c r="AD40" s="175"/>
      <c r="AE40" s="175"/>
      <c r="AF40" s="175"/>
      <c r="AG40" s="175"/>
      <c r="AH40" s="175"/>
      <c r="AI40" s="175"/>
      <c r="AJ40" s="175"/>
      <c r="AK40" s="159"/>
      <c r="AL40" s="159"/>
      <c r="AM40" s="147"/>
    </row>
    <row r="41" spans="1:40" ht="15" customHeight="1">
      <c r="A41" s="159"/>
      <c r="B41" s="159"/>
      <c r="C41" s="159"/>
      <c r="D41" s="159"/>
      <c r="E41" s="159"/>
      <c r="F41" s="175"/>
      <c r="G41" s="175"/>
      <c r="H41" s="175"/>
      <c r="I41" s="175"/>
      <c r="J41" s="175"/>
      <c r="K41" s="175"/>
      <c r="L41" s="175"/>
      <c r="M41" s="175"/>
      <c r="N41" s="175"/>
      <c r="O41" s="175"/>
      <c r="P41" s="175"/>
      <c r="Q41" s="175"/>
      <c r="R41" s="175"/>
      <c r="S41" s="175"/>
      <c r="T41" s="175"/>
      <c r="U41" s="175"/>
      <c r="V41" s="175"/>
      <c r="W41" s="175"/>
      <c r="X41" s="175"/>
      <c r="Y41" s="175"/>
      <c r="Z41" s="175"/>
      <c r="AA41" s="175"/>
      <c r="AB41" s="175"/>
      <c r="AC41" s="175"/>
      <c r="AD41" s="175"/>
      <c r="AE41" s="175"/>
      <c r="AF41" s="175"/>
      <c r="AG41" s="175"/>
      <c r="AH41" s="175"/>
      <c r="AI41" s="175"/>
      <c r="AJ41" s="175"/>
      <c r="AK41" s="159"/>
      <c r="AL41" s="159"/>
      <c r="AM41" s="147"/>
    </row>
    <row r="42" spans="1:40" ht="21" customHeight="1">
      <c r="A42" s="146" t="s">
        <v>303</v>
      </c>
      <c r="B42" s="150"/>
      <c r="C42" s="151"/>
      <c r="D42" s="151"/>
      <c r="E42" s="151"/>
      <c r="F42" s="151"/>
      <c r="G42" s="147"/>
      <c r="H42" s="147"/>
      <c r="I42" s="147"/>
      <c r="J42" s="147"/>
      <c r="K42" s="147"/>
      <c r="L42" s="147"/>
      <c r="M42" s="147"/>
      <c r="N42" s="147"/>
      <c r="O42" s="147"/>
      <c r="P42" s="147"/>
      <c r="Q42" s="147"/>
      <c r="R42" s="147"/>
      <c r="S42" s="147"/>
      <c r="T42" s="147"/>
      <c r="U42" s="147"/>
      <c r="V42" s="147"/>
      <c r="W42" s="147"/>
      <c r="X42" s="147"/>
      <c r="Y42" s="147"/>
      <c r="Z42" s="147"/>
      <c r="AA42" s="147"/>
      <c r="AB42" s="147"/>
      <c r="AC42" s="147"/>
      <c r="AD42" s="147"/>
      <c r="AE42" s="147"/>
      <c r="AF42" s="147"/>
      <c r="AG42" s="147"/>
      <c r="AH42" s="147"/>
      <c r="AI42" s="147"/>
      <c r="AJ42" s="147"/>
      <c r="AK42" s="147"/>
      <c r="AL42" s="151"/>
      <c r="AM42" s="151"/>
      <c r="AN42" s="147"/>
    </row>
    <row r="43" spans="1:40" ht="24.95" customHeight="1">
      <c r="A43" s="147"/>
      <c r="B43" s="159"/>
      <c r="C43" s="692" t="str">
        <f>IF(VLOOKUP($AK$6,'[9]選択肢 '!$A$1:$J$31,C48,FALSE)=0,"-",VLOOKUP($AK$6,'[9]選択肢 '!$A$1:$J$31,C48,FALSE))</f>
        <v>管理者</v>
      </c>
      <c r="D43" s="693"/>
      <c r="E43" s="694" t="str">
        <f>IF(VLOOKUP($AK$6,'[9]選択肢 '!$A$1:$J$31,E48,FALSE)=0,"-",VLOOKUP($AK$6,'[9]選択肢 '!$A$1:$J$31,E48,FALSE))</f>
        <v>児童発達支援管理責任者</v>
      </c>
      <c r="F43" s="694"/>
      <c r="G43" s="694"/>
      <c r="H43" s="694"/>
      <c r="I43" s="692" t="str">
        <f>IF(VLOOKUP($AK$6,'[9]選択肢 '!$A$1:$J$31,I48,FALSE)=0,"-",VLOOKUP($AK$6,'[9]選択肢 '!$A$1:$J$31,I48,FALSE))</f>
        <v>嘱託医</v>
      </c>
      <c r="J43" s="693"/>
      <c r="K43" s="693"/>
      <c r="L43" s="693"/>
      <c r="M43" s="693"/>
      <c r="N43" s="695"/>
      <c r="O43" s="692" t="str">
        <f>IF(VLOOKUP($AK$6,'[9]選択肢 '!$A$1:$J$31,O48,FALSE)=0,"-",VLOOKUP($AK$6,'[9]選択肢 '!$A$1:$J$31,O48,FALSE))</f>
        <v>児童指導員</v>
      </c>
      <c r="P43" s="693"/>
      <c r="Q43" s="693"/>
      <c r="R43" s="693"/>
      <c r="S43" s="693"/>
      <c r="T43" s="695"/>
      <c r="U43" s="692" t="str">
        <f>IF(VLOOKUP($AK$6,'[9]選択肢 '!$A$1:$J$31,U48,FALSE)=0,"-",VLOOKUP($AK$6,'[9]選択肢 '!$A$1:$J$31,U48,FALSE))</f>
        <v>保育士</v>
      </c>
      <c r="V43" s="693"/>
      <c r="W43" s="693"/>
      <c r="X43" s="693"/>
      <c r="Y43" s="693"/>
      <c r="Z43" s="695"/>
      <c r="AA43" s="692" t="str">
        <f>IF(VLOOKUP($AK$6,'[9]選択肢 '!$A$1:$J$31,AA48,FALSE)=0,"-",VLOOKUP($AK$6,'[9]選択肢 '!$A$1:$J$31,AA48,FALSE))</f>
        <v>栄養士</v>
      </c>
      <c r="AB43" s="693"/>
      <c r="AC43" s="693"/>
      <c r="AD43" s="693"/>
      <c r="AE43" s="693"/>
      <c r="AF43" s="695"/>
      <c r="AG43" s="694" t="str">
        <f>IF(VLOOKUP($AK$6,'[9]選択肢 '!$A$1:$J$31,AG48,FALSE)=0,"-",VLOOKUP($AK$6,'[9]選択肢 '!$A$1:$J$31,AG48,FALSE))</f>
        <v>調理員</v>
      </c>
      <c r="AH43" s="694"/>
      <c r="AI43" s="694"/>
      <c r="AJ43" s="694"/>
      <c r="AK43" s="694"/>
      <c r="AL43" s="694" t="str">
        <f>IF(VLOOKUP($AK$6,'[9]選択肢 '!$A$1:$J$31,AL48,FALSE)=0,"-",VLOOKUP($AK$6,'[9]選択肢 '!$A$1:$J$31,AL48,FALSE))</f>
        <v>機能訓練担当職員</v>
      </c>
      <c r="AM43" s="694"/>
      <c r="AN43" s="147"/>
    </row>
    <row r="44" spans="1:40" ht="18" customHeight="1">
      <c r="A44" s="147"/>
      <c r="B44" s="159"/>
      <c r="C44" s="179" t="s">
        <v>304</v>
      </c>
      <c r="D44" s="179" t="s">
        <v>305</v>
      </c>
      <c r="E44" s="180" t="s">
        <v>304</v>
      </c>
      <c r="F44" s="699" t="s">
        <v>305</v>
      </c>
      <c r="G44" s="699"/>
      <c r="H44" s="699"/>
      <c r="I44" s="696" t="s">
        <v>304</v>
      </c>
      <c r="J44" s="697"/>
      <c r="K44" s="698"/>
      <c r="L44" s="696" t="s">
        <v>305</v>
      </c>
      <c r="M44" s="697"/>
      <c r="N44" s="698"/>
      <c r="O44" s="696" t="s">
        <v>304</v>
      </c>
      <c r="P44" s="697"/>
      <c r="Q44" s="698"/>
      <c r="R44" s="696" t="s">
        <v>305</v>
      </c>
      <c r="S44" s="697"/>
      <c r="T44" s="698"/>
      <c r="U44" s="696" t="s">
        <v>304</v>
      </c>
      <c r="V44" s="697"/>
      <c r="W44" s="698"/>
      <c r="X44" s="696" t="s">
        <v>305</v>
      </c>
      <c r="Y44" s="697"/>
      <c r="Z44" s="698"/>
      <c r="AA44" s="696" t="s">
        <v>304</v>
      </c>
      <c r="AB44" s="697"/>
      <c r="AC44" s="698"/>
      <c r="AD44" s="696" t="s">
        <v>305</v>
      </c>
      <c r="AE44" s="697"/>
      <c r="AF44" s="698"/>
      <c r="AG44" s="696" t="s">
        <v>304</v>
      </c>
      <c r="AH44" s="697"/>
      <c r="AI44" s="698"/>
      <c r="AJ44" s="696" t="s">
        <v>305</v>
      </c>
      <c r="AK44" s="698"/>
      <c r="AL44" s="180" t="s">
        <v>116</v>
      </c>
      <c r="AM44" s="180" t="s">
        <v>117</v>
      </c>
      <c r="AN44" s="147"/>
    </row>
    <row r="45" spans="1:40" ht="18" customHeight="1">
      <c r="A45" s="147"/>
      <c r="B45" s="161" t="s">
        <v>306</v>
      </c>
      <c r="C45" s="180">
        <f>COUNTIFS($B$17:$B$36,C$43,$C$17:$C$36,"A",$E$17:$E$36,"*")</f>
        <v>0</v>
      </c>
      <c r="D45" s="180">
        <f>COUNTIFS($B$17:$B$36,C$43,$C$17:$C$36,"B",$E$17:$E$36,"*")</f>
        <v>0</v>
      </c>
      <c r="E45" s="180">
        <f>COUNTIFS($B$17:$B$36,E$43,$C$17:$C$36,"A",$E$17:$E$36,"*")</f>
        <v>0</v>
      </c>
      <c r="F45" s="696">
        <f>COUNTIFS($B$17:$B$36,E$43,$C$17:$C$36,"B",$E$17:$E$36,"*")</f>
        <v>0</v>
      </c>
      <c r="G45" s="697"/>
      <c r="H45" s="698"/>
      <c r="I45" s="696">
        <f>COUNTIFS($B$17:$B$36,I$43,$C$17:$C$36,"A",$E$17:$E$36,"*")</f>
        <v>0</v>
      </c>
      <c r="J45" s="697"/>
      <c r="K45" s="698"/>
      <c r="L45" s="696">
        <f>COUNTIFS($B$17:$B$36,I$43,$C$17:$C$36,"B",$E$17:$E$36,"*")</f>
        <v>0</v>
      </c>
      <c r="M45" s="697"/>
      <c r="N45" s="698"/>
      <c r="O45" s="696">
        <f>COUNTIFS($B$17:$B$36,O$43,$C$17:$C$36,"A",$E$17:$E$36,"*")</f>
        <v>0</v>
      </c>
      <c r="P45" s="697"/>
      <c r="Q45" s="698"/>
      <c r="R45" s="696">
        <f>COUNTIFS($B$17:$B$36,O$43,$C$17:$C$36,"B",$E$17:$E$36,"*")</f>
        <v>0</v>
      </c>
      <c r="S45" s="697"/>
      <c r="T45" s="698"/>
      <c r="U45" s="696">
        <f>COUNTIFS($B$17:$B$36,U$43,$C$17:$C$36,"A",$E$17:$E$36,"*")</f>
        <v>0</v>
      </c>
      <c r="V45" s="697"/>
      <c r="W45" s="698"/>
      <c r="X45" s="696">
        <f>COUNTIFS($B$17:$B$36,U$43,$C$17:$C$36,"B",$E$17:$E$36,"*")</f>
        <v>0</v>
      </c>
      <c r="Y45" s="697"/>
      <c r="Z45" s="698"/>
      <c r="AA45" s="696">
        <f>COUNTIFS($B$17:$B$36,AA$43,$C$17:$C$36,"A",$E$17:$E$36,"*")</f>
        <v>0</v>
      </c>
      <c r="AB45" s="697"/>
      <c r="AC45" s="698"/>
      <c r="AD45" s="696">
        <f>COUNTIFS($B$17:$B$36,AA$43,$C$17:$C$36,"B",$E$17:$E$36,"*")</f>
        <v>0</v>
      </c>
      <c r="AE45" s="697"/>
      <c r="AF45" s="698"/>
      <c r="AG45" s="696">
        <f>COUNTIFS($B$17:$B$36,AG$43,$C$17:$C$36,"A",$E$17:$E$36,"*")</f>
        <v>0</v>
      </c>
      <c r="AH45" s="697"/>
      <c r="AI45" s="698"/>
      <c r="AJ45" s="696">
        <f>COUNTIFS($B$17:$B$36,AG$43,$C$17:$C$36,"B",$E$17:$E$36,"*")</f>
        <v>0</v>
      </c>
      <c r="AK45" s="698"/>
      <c r="AL45" s="180">
        <f>COUNTIFS($B$17:$B$36,AL$43,$C$17:$C$36,"A",$E$17:$E$36,"*")</f>
        <v>0</v>
      </c>
      <c r="AM45" s="180">
        <f>COUNTIFS($B$17:$B$36,AL$43,$C$17:$C$36,"B",$E$17:$E$36,"*")</f>
        <v>0</v>
      </c>
      <c r="AN45" s="147"/>
    </row>
    <row r="46" spans="1:40" ht="18" customHeight="1">
      <c r="A46" s="147"/>
      <c r="B46" s="162" t="s">
        <v>307</v>
      </c>
      <c r="C46" s="180">
        <f>COUNTIFS($B$17:$B$36,C$43,$C$17:$C$36,"C",$E$17:$E$36,"*")</f>
        <v>0</v>
      </c>
      <c r="D46" s="180">
        <f>COUNTIFS($B$17:$B$36,C$43,$C$17:$C$36,"D",$E$17:$E$36,"*")</f>
        <v>0</v>
      </c>
      <c r="E46" s="180">
        <f>COUNTIFS($B$17:$B$36,E$43,$C$17:$C$36,"C",$E$17:$E$36,"*")</f>
        <v>0</v>
      </c>
      <c r="F46" s="696">
        <f>COUNTIFS($B$17:$B$36,E$43,$C$17:$C$36,"D",$E$17:$E$36,"*")</f>
        <v>0</v>
      </c>
      <c r="G46" s="697"/>
      <c r="H46" s="698"/>
      <c r="I46" s="696">
        <f>COUNTIFS($B$17:$B$36,I$43,$C$17:$C$36,"C",$E$17:$E$36,"*")</f>
        <v>0</v>
      </c>
      <c r="J46" s="697"/>
      <c r="K46" s="698"/>
      <c r="L46" s="696">
        <f>COUNTIFS($B$17:$B$36,I$43,$C$17:$C$36,"D",$E$17:$E$36,"*")</f>
        <v>0</v>
      </c>
      <c r="M46" s="697"/>
      <c r="N46" s="698"/>
      <c r="O46" s="696">
        <f>COUNTIFS($B$17:$B$36,O$43,$C$17:$C$36,"C",$E$17:$E$36,"*")</f>
        <v>0</v>
      </c>
      <c r="P46" s="697"/>
      <c r="Q46" s="698"/>
      <c r="R46" s="696">
        <f>COUNTIFS($B$17:$B$36,O$43,$C$17:$C$36,"D",$E$17:$E$36,"*")</f>
        <v>0</v>
      </c>
      <c r="S46" s="697"/>
      <c r="T46" s="698"/>
      <c r="U46" s="696">
        <f>COUNTIFS($B$17:$B$36,U$43,$C$17:$C$36,"C",$E$17:$E$36,"*")</f>
        <v>0</v>
      </c>
      <c r="V46" s="697"/>
      <c r="W46" s="698"/>
      <c r="X46" s="696">
        <f>COUNTIFS($B$17:$B$36,U$43,$C$17:$C$36,"D",$E$17:$E$36,"*")</f>
        <v>0</v>
      </c>
      <c r="Y46" s="697"/>
      <c r="Z46" s="698"/>
      <c r="AA46" s="696">
        <f>COUNTIFS($B$17:$B$36,AA$43,$C$17:$C$36,"C",$E$17:$E$36,"*")</f>
        <v>0</v>
      </c>
      <c r="AB46" s="697"/>
      <c r="AC46" s="698"/>
      <c r="AD46" s="696">
        <f>COUNTIFS($B$17:$B$36,AA$43,$C$17:$C$36,"D",$E$17:$E$36,"*")</f>
        <v>0</v>
      </c>
      <c r="AE46" s="697"/>
      <c r="AF46" s="698"/>
      <c r="AG46" s="696">
        <f>COUNTIFS($B$17:$B$36,AG$43,$C$17:$C$36,"C",$E$17:$E$36,"*")</f>
        <v>0</v>
      </c>
      <c r="AH46" s="697"/>
      <c r="AI46" s="698"/>
      <c r="AJ46" s="696">
        <f>COUNTIFS($B$17:$B$36,AG$43,$C$17:$C$36,"D",$E$17:$E$36,"*")</f>
        <v>0</v>
      </c>
      <c r="AK46" s="698"/>
      <c r="AL46" s="180">
        <f>COUNTIFS($B$17:$B$36,AL$43,$C$17:$C$36,"C",$E$17:$E$36,"*")</f>
        <v>0</v>
      </c>
      <c r="AM46" s="180">
        <f>COUNTIFS($B$17:$B$36,AL$43,$C$17:$C$36,"D",$E$17:$E$36,"*")</f>
        <v>0</v>
      </c>
      <c r="AN46" s="147"/>
    </row>
    <row r="47" spans="1:40" ht="24.95" customHeight="1">
      <c r="A47" s="147"/>
      <c r="B47" s="162" t="s">
        <v>308</v>
      </c>
      <c r="C47" s="692" t="str">
        <f>IF($AK$8="４週",SUMIFS($AK$17:$AK$36,$B$17:$B$36,C43)/4/$AH$11,IF($AK$8="歴月",SUMIFS($AK$17:$AK$36,$B$17:$B$36,C43)/$AL$11,"記載する期間を選択してください"))</f>
        <v>記載する期間を選択してください</v>
      </c>
      <c r="D47" s="695"/>
      <c r="E47" s="692" t="str">
        <f>IF($AK$8="４週",SUMIFS($AK$17:$AK$36,$B$17:$B$36,E43)/4/$AH$11,IF($AK$8="歴月",SUMIFS($AK$17:$AK$36,$B$17:$B$36,E43)/$AL$11,"記載する期間を選択してください"))</f>
        <v>記載する期間を選択してください</v>
      </c>
      <c r="F47" s="693"/>
      <c r="G47" s="693"/>
      <c r="H47" s="695"/>
      <c r="I47" s="692" t="str">
        <f>IF($AK$8="４週",SUMIFS($AK$17:$AK$36,$B$17:$B$36,I43)/4/$AH$11,IF($AK$8="歴月",SUMIFS($AK$17:$AK$36,$B$17:$B$36,I43)/$AL$11,"記載する期間を選択してください"))</f>
        <v>記載する期間を選択してください</v>
      </c>
      <c r="J47" s="693"/>
      <c r="K47" s="693"/>
      <c r="L47" s="693"/>
      <c r="M47" s="693"/>
      <c r="N47" s="695"/>
      <c r="O47" s="692" t="str">
        <f>IF($AK$8="４週",SUMIFS($AK$17:$AK$36,$B$17:$B$36,O43)/4/$AH$11,IF($AK$8="歴月",SUMIFS($AK$17:$AK$36,$B$17:$B$36,O43)/$AL$11,"記載する期間を選択してください"))</f>
        <v>記載する期間を選択してください</v>
      </c>
      <c r="P47" s="693"/>
      <c r="Q47" s="693"/>
      <c r="R47" s="693"/>
      <c r="S47" s="693"/>
      <c r="T47" s="695"/>
      <c r="U47" s="692" t="str">
        <f>IF($AK$8="４週",SUMIFS($AK$17:$AK$36,$B$17:$B$36,U43)/4/$AH$11,IF($AK$8="歴月",SUMIFS($AK$17:$AK$36,$B$17:$B$36,U43)/$AL$11,"記載する期間を選択してください"))</f>
        <v>記載する期間を選択してください</v>
      </c>
      <c r="V47" s="693"/>
      <c r="W47" s="693"/>
      <c r="X47" s="693"/>
      <c r="Y47" s="693"/>
      <c r="Z47" s="695"/>
      <c r="AA47" s="692" t="str">
        <f>IF($AK$8="４週",SUMIFS($AK$17:$AK$36,$B$17:$B$36,AA43)/4/$AH$11,IF($AK$8="歴月",SUMIFS($AK$17:$AK$36,$B$17:$B$36,AA43)/$AL$11,"記載する期間を選択してください"))</f>
        <v>記載する期間を選択してください</v>
      </c>
      <c r="AB47" s="693"/>
      <c r="AC47" s="693"/>
      <c r="AD47" s="693"/>
      <c r="AE47" s="693"/>
      <c r="AF47" s="695"/>
      <c r="AG47" s="692" t="str">
        <f>IF($AK$8="４週",SUMIFS($AK$17:$AK$36,$B$17:$B$36,AG43)/4/$AH$11,IF($AK$8="歴月",SUMIFS($AK$17:$AK$36,$B$17:$B$36,AG43)/$AL$11,"記載する期間を選択してください"))</f>
        <v>記載する期間を選択してください</v>
      </c>
      <c r="AH47" s="693"/>
      <c r="AI47" s="693"/>
      <c r="AJ47" s="693"/>
      <c r="AK47" s="695"/>
      <c r="AL47" s="692" t="str">
        <f>IF($AK$8="４週",SUMIFS($AK$17:$AK$36,$B$17:$B$36,AL43)/4/$AH$11,IF($AK$8="歴月",SUMIFS($AK$17:$AK$36,$B$17:$B$36,AL43)/$AL$11,"記載する期間を選択してください"))</f>
        <v>記載する期間を選択してください</v>
      </c>
      <c r="AM47" s="695"/>
      <c r="AN47" s="147"/>
    </row>
    <row r="48" spans="1:40" ht="5.0999999999999996" customHeight="1">
      <c r="A48" s="147"/>
      <c r="B48" s="150"/>
      <c r="C48" s="181">
        <v>2</v>
      </c>
      <c r="D48" s="181"/>
      <c r="E48" s="181">
        <v>3</v>
      </c>
      <c r="F48" s="181"/>
      <c r="G48" s="181"/>
      <c r="H48" s="181"/>
      <c r="I48" s="181">
        <v>4</v>
      </c>
      <c r="J48" s="181"/>
      <c r="K48" s="181"/>
      <c r="L48" s="181"/>
      <c r="M48" s="181"/>
      <c r="N48" s="181"/>
      <c r="O48" s="181">
        <v>5</v>
      </c>
      <c r="P48" s="181"/>
      <c r="Q48" s="181"/>
      <c r="R48" s="181"/>
      <c r="S48" s="181"/>
      <c r="T48" s="181"/>
      <c r="U48" s="181">
        <v>6</v>
      </c>
      <c r="V48" s="181"/>
      <c r="W48" s="181"/>
      <c r="X48" s="181"/>
      <c r="Y48" s="181"/>
      <c r="Z48" s="181"/>
      <c r="AA48" s="181">
        <v>7</v>
      </c>
      <c r="AB48" s="181"/>
      <c r="AC48" s="181"/>
      <c r="AD48" s="181"/>
      <c r="AE48" s="181"/>
      <c r="AF48" s="181"/>
      <c r="AG48" s="181">
        <v>8</v>
      </c>
      <c r="AH48" s="181"/>
      <c r="AI48" s="181"/>
      <c r="AJ48" s="181"/>
      <c r="AK48" s="181"/>
      <c r="AL48" s="181">
        <v>9</v>
      </c>
      <c r="AM48" s="182"/>
      <c r="AN48" s="147"/>
    </row>
    <row r="49" spans="1:39" ht="15" customHeight="1">
      <c r="A49" s="175" t="s">
        <v>309</v>
      </c>
      <c r="B49" s="183"/>
      <c r="C49" s="184"/>
      <c r="D49" s="184"/>
      <c r="E49" s="184"/>
      <c r="F49" s="185"/>
      <c r="G49" s="184"/>
      <c r="H49" s="181"/>
      <c r="I49" s="181"/>
      <c r="J49" s="181"/>
      <c r="K49" s="181"/>
      <c r="L49" s="181"/>
      <c r="M49" s="181"/>
      <c r="N49" s="181"/>
      <c r="O49" s="181"/>
      <c r="P49" s="181"/>
      <c r="Q49" s="181"/>
      <c r="R49" s="181">
        <v>6</v>
      </c>
      <c r="S49" s="181"/>
      <c r="T49" s="181"/>
      <c r="U49" s="181"/>
      <c r="V49" s="181"/>
      <c r="W49" s="181"/>
      <c r="X49" s="181">
        <v>7</v>
      </c>
      <c r="Y49" s="181"/>
      <c r="Z49" s="181"/>
      <c r="AA49" s="181"/>
      <c r="AB49" s="181"/>
      <c r="AC49" s="181"/>
      <c r="AD49" s="181">
        <v>8</v>
      </c>
      <c r="AE49" s="181"/>
      <c r="AF49" s="181"/>
      <c r="AG49" s="186"/>
      <c r="AH49" s="186"/>
      <c r="AI49" s="186"/>
      <c r="AJ49" s="186">
        <v>9</v>
      </c>
      <c r="AK49" s="187"/>
      <c r="AL49" s="187"/>
      <c r="AM49" s="147"/>
    </row>
    <row r="50" spans="1:39" s="175" customFormat="1" ht="15" customHeight="1">
      <c r="A50" s="175" t="s">
        <v>310</v>
      </c>
      <c r="B50" s="176"/>
      <c r="C50" s="176"/>
      <c r="D50" s="176"/>
      <c r="E50" s="176"/>
      <c r="F50" s="176"/>
      <c r="G50" s="176"/>
      <c r="H50" s="146"/>
      <c r="I50" s="146"/>
      <c r="J50" s="146"/>
      <c r="K50" s="146"/>
      <c r="L50" s="146"/>
      <c r="M50" s="146"/>
      <c r="N50" s="146"/>
      <c r="O50" s="146"/>
      <c r="P50" s="146"/>
      <c r="Q50" s="146"/>
      <c r="R50" s="146"/>
      <c r="S50" s="146"/>
      <c r="T50" s="146"/>
      <c r="U50" s="146"/>
      <c r="V50" s="146"/>
      <c r="W50" s="146"/>
      <c r="X50" s="146"/>
      <c r="Y50" s="146"/>
      <c r="Z50" s="146"/>
      <c r="AA50" s="146"/>
      <c r="AB50" s="146"/>
      <c r="AC50" s="146"/>
      <c r="AD50" s="146"/>
      <c r="AE50" s="146"/>
      <c r="AF50" s="146"/>
      <c r="AG50" s="146"/>
      <c r="AH50" s="146"/>
      <c r="AI50" s="146"/>
      <c r="AJ50" s="146"/>
      <c r="AK50" s="146"/>
      <c r="AL50" s="146"/>
      <c r="AM50" s="146"/>
    </row>
    <row r="51" spans="1:39" s="175" customFormat="1" ht="15" customHeight="1">
      <c r="A51" s="175" t="s">
        <v>311</v>
      </c>
      <c r="B51" s="176"/>
      <c r="C51" s="176"/>
      <c r="D51" s="176"/>
      <c r="E51" s="176"/>
      <c r="F51" s="176"/>
      <c r="G51" s="176"/>
      <c r="H51" s="146"/>
      <c r="I51" s="146"/>
      <c r="J51" s="146"/>
      <c r="K51" s="146"/>
      <c r="L51" s="146"/>
      <c r="M51" s="146"/>
      <c r="N51" s="146"/>
      <c r="O51" s="146"/>
      <c r="P51" s="146"/>
      <c r="Q51" s="146"/>
      <c r="R51" s="146"/>
      <c r="S51" s="146"/>
      <c r="T51" s="146"/>
      <c r="U51" s="146"/>
      <c r="V51" s="146"/>
      <c r="W51" s="146"/>
      <c r="X51" s="146"/>
      <c r="Y51" s="146"/>
      <c r="Z51" s="146"/>
      <c r="AA51" s="146"/>
      <c r="AB51" s="146"/>
      <c r="AC51" s="146"/>
      <c r="AD51" s="146"/>
      <c r="AE51" s="146"/>
      <c r="AF51" s="146"/>
      <c r="AG51" s="146"/>
      <c r="AH51" s="146"/>
      <c r="AI51" s="146"/>
      <c r="AJ51" s="146"/>
      <c r="AK51" s="146"/>
      <c r="AL51" s="146"/>
      <c r="AM51" s="146"/>
    </row>
    <row r="52" spans="1:39" s="175" customFormat="1" ht="15" customHeight="1">
      <c r="A52" s="176" t="s">
        <v>312</v>
      </c>
      <c r="C52" s="176"/>
      <c r="D52" s="176"/>
      <c r="E52" s="176"/>
      <c r="F52" s="176"/>
      <c r="G52" s="176"/>
      <c r="H52" s="146"/>
      <c r="I52" s="146"/>
      <c r="J52" s="146"/>
      <c r="K52" s="146"/>
      <c r="L52" s="146"/>
      <c r="M52" s="146"/>
      <c r="N52" s="146"/>
      <c r="O52" s="146"/>
      <c r="P52" s="146"/>
      <c r="Q52" s="146"/>
      <c r="R52" s="146"/>
      <c r="S52" s="146"/>
      <c r="T52" s="146"/>
      <c r="U52" s="146"/>
      <c r="V52" s="146"/>
      <c r="W52" s="146"/>
      <c r="X52" s="146"/>
      <c r="Y52" s="146"/>
      <c r="Z52" s="146"/>
      <c r="AA52" s="146"/>
      <c r="AB52" s="146"/>
      <c r="AC52" s="146"/>
      <c r="AD52" s="146"/>
      <c r="AE52" s="146"/>
      <c r="AF52" s="146"/>
      <c r="AG52" s="146"/>
      <c r="AH52" s="146"/>
      <c r="AI52" s="146"/>
      <c r="AJ52" s="146"/>
      <c r="AK52" s="146"/>
      <c r="AL52" s="146"/>
      <c r="AM52" s="146"/>
    </row>
    <row r="53" spans="1:39" s="175" customFormat="1" ht="15" customHeight="1">
      <c r="A53" s="175" t="s">
        <v>313</v>
      </c>
      <c r="B53" s="176"/>
      <c r="C53" s="176"/>
      <c r="D53" s="176"/>
      <c r="E53" s="176"/>
      <c r="F53" s="176"/>
      <c r="G53" s="176"/>
      <c r="H53" s="146"/>
      <c r="I53" s="146"/>
      <c r="J53" s="146"/>
      <c r="K53" s="146"/>
      <c r="L53" s="146"/>
      <c r="M53" s="146"/>
      <c r="N53" s="146"/>
      <c r="O53" s="146"/>
      <c r="P53" s="146"/>
      <c r="Q53" s="146"/>
      <c r="R53" s="146"/>
      <c r="S53" s="146"/>
      <c r="T53" s="146"/>
      <c r="U53" s="146"/>
      <c r="V53" s="146"/>
      <c r="W53" s="146"/>
      <c r="X53" s="146"/>
      <c r="Y53" s="146"/>
      <c r="Z53" s="146"/>
      <c r="AA53" s="146"/>
      <c r="AB53" s="146"/>
      <c r="AC53" s="146"/>
      <c r="AD53" s="146"/>
      <c r="AE53" s="146"/>
      <c r="AF53" s="146"/>
      <c r="AG53" s="146"/>
      <c r="AH53" s="146"/>
      <c r="AI53" s="146"/>
      <c r="AJ53" s="146"/>
      <c r="AK53" s="146"/>
      <c r="AL53" s="146"/>
      <c r="AM53" s="146"/>
    </row>
    <row r="54" spans="1:39" s="175" customFormat="1" ht="15" customHeight="1">
      <c r="A54" s="175" t="s">
        <v>314</v>
      </c>
      <c r="B54" s="176"/>
      <c r="C54" s="176"/>
      <c r="D54" s="176"/>
      <c r="E54" s="176"/>
      <c r="F54" s="176"/>
      <c r="G54" s="176"/>
      <c r="H54" s="146"/>
      <c r="I54" s="146"/>
      <c r="J54" s="146"/>
      <c r="K54" s="146"/>
      <c r="L54" s="146"/>
      <c r="M54" s="146"/>
      <c r="N54" s="146"/>
      <c r="O54" s="146"/>
      <c r="P54" s="146"/>
      <c r="Q54" s="146"/>
      <c r="R54" s="146"/>
      <c r="S54" s="146"/>
      <c r="T54" s="146"/>
      <c r="U54" s="146"/>
      <c r="V54" s="146"/>
      <c r="W54" s="146"/>
      <c r="X54" s="146"/>
      <c r="Y54" s="146"/>
      <c r="Z54" s="146"/>
      <c r="AA54" s="146"/>
      <c r="AB54" s="146"/>
      <c r="AC54" s="146"/>
      <c r="AD54" s="146"/>
      <c r="AE54" s="146"/>
      <c r="AF54" s="146"/>
      <c r="AG54" s="146"/>
      <c r="AH54" s="146"/>
      <c r="AI54" s="146"/>
      <c r="AJ54" s="146"/>
      <c r="AK54" s="146"/>
      <c r="AL54" s="146"/>
      <c r="AM54" s="146"/>
    </row>
    <row r="55" spans="1:39" ht="15" customHeight="1">
      <c r="A55" s="175" t="s">
        <v>315</v>
      </c>
      <c r="B55" s="188"/>
      <c r="C55" s="175"/>
      <c r="D55" s="175"/>
      <c r="E55" s="175"/>
      <c r="F55" s="175"/>
      <c r="G55" s="175"/>
    </row>
    <row r="56" spans="1:39" ht="15" customHeight="1">
      <c r="A56" s="175" t="s">
        <v>316</v>
      </c>
      <c r="B56" s="188"/>
      <c r="C56" s="175"/>
      <c r="D56" s="175"/>
      <c r="E56" s="175"/>
      <c r="F56" s="175"/>
      <c r="G56" s="175"/>
    </row>
    <row r="57" spans="1:39" ht="15" customHeight="1">
      <c r="A57" s="175"/>
      <c r="B57" s="161" t="s">
        <v>317</v>
      </c>
      <c r="C57" s="674" t="s">
        <v>318</v>
      </c>
      <c r="D57" s="674"/>
      <c r="E57" s="674"/>
      <c r="F57" s="175"/>
      <c r="G57" s="175"/>
    </row>
    <row r="58" spans="1:39" ht="15" customHeight="1">
      <c r="A58" s="175"/>
      <c r="B58" s="189" t="s">
        <v>297</v>
      </c>
      <c r="C58" s="700" t="s">
        <v>319</v>
      </c>
      <c r="D58" s="700"/>
      <c r="E58" s="700"/>
      <c r="F58" s="175"/>
      <c r="G58" s="175"/>
    </row>
    <row r="59" spans="1:39" ht="15" customHeight="1">
      <c r="A59" s="175"/>
      <c r="B59" s="189" t="s">
        <v>298</v>
      </c>
      <c r="C59" s="700" t="s">
        <v>320</v>
      </c>
      <c r="D59" s="700"/>
      <c r="E59" s="700"/>
      <c r="F59" s="175"/>
      <c r="G59" s="175"/>
    </row>
    <row r="60" spans="1:39" ht="15" customHeight="1">
      <c r="A60" s="175"/>
      <c r="B60" s="189" t="s">
        <v>299</v>
      </c>
      <c r="C60" s="700" t="s">
        <v>321</v>
      </c>
      <c r="D60" s="700"/>
      <c r="E60" s="700"/>
      <c r="F60" s="175"/>
      <c r="G60" s="175"/>
    </row>
    <row r="61" spans="1:39" ht="15" customHeight="1">
      <c r="A61" s="175"/>
      <c r="B61" s="189" t="s">
        <v>300</v>
      </c>
      <c r="C61" s="700" t="s">
        <v>322</v>
      </c>
      <c r="D61" s="700"/>
      <c r="E61" s="700"/>
      <c r="F61" s="175"/>
      <c r="G61" s="175"/>
    </row>
    <row r="62" spans="1:39" ht="15" customHeight="1">
      <c r="A62" s="175"/>
      <c r="B62" s="175" t="s">
        <v>323</v>
      </c>
      <c r="C62" s="175"/>
      <c r="D62" s="175"/>
      <c r="E62" s="175"/>
      <c r="F62" s="175"/>
      <c r="G62" s="175"/>
    </row>
    <row r="63" spans="1:39" ht="15" customHeight="1">
      <c r="A63" s="175"/>
      <c r="B63" s="175" t="s">
        <v>324</v>
      </c>
      <c r="C63" s="175"/>
      <c r="D63" s="175"/>
      <c r="E63" s="175"/>
      <c r="F63" s="175"/>
      <c r="G63" s="175"/>
    </row>
    <row r="64" spans="1:39" ht="15" customHeight="1">
      <c r="A64" s="175"/>
      <c r="B64" s="175" t="s">
        <v>325</v>
      </c>
      <c r="C64" s="175"/>
      <c r="D64" s="175"/>
      <c r="E64" s="175"/>
      <c r="F64" s="175"/>
      <c r="G64" s="175"/>
    </row>
    <row r="65" spans="1:7" ht="15" customHeight="1">
      <c r="A65" s="175" t="s">
        <v>326</v>
      </c>
      <c r="B65" s="188"/>
      <c r="C65" s="175"/>
      <c r="D65" s="175"/>
      <c r="E65" s="175"/>
      <c r="F65" s="175"/>
      <c r="G65" s="175"/>
    </row>
    <row r="66" spans="1:7" ht="15" customHeight="1">
      <c r="A66" s="175" t="s">
        <v>327</v>
      </c>
      <c r="B66" s="188"/>
      <c r="C66" s="175"/>
      <c r="D66" s="175"/>
      <c r="E66" s="175"/>
      <c r="F66" s="175"/>
      <c r="G66" s="175"/>
    </row>
    <row r="67" spans="1:7" ht="15" customHeight="1">
      <c r="A67" s="175" t="s">
        <v>328</v>
      </c>
      <c r="B67" s="188"/>
      <c r="C67" s="175"/>
      <c r="D67" s="175"/>
      <c r="E67" s="175"/>
      <c r="F67" s="175"/>
      <c r="G67" s="175"/>
    </row>
    <row r="68" spans="1:7" ht="15" customHeight="1">
      <c r="A68" s="175" t="s">
        <v>329</v>
      </c>
      <c r="B68" s="188"/>
      <c r="C68" s="175"/>
      <c r="D68" s="175"/>
      <c r="E68" s="175"/>
      <c r="F68" s="175"/>
      <c r="G68" s="175"/>
    </row>
    <row r="69" spans="1:7" ht="15" customHeight="1">
      <c r="A69" s="175" t="s">
        <v>330</v>
      </c>
      <c r="B69" s="188"/>
      <c r="C69" s="175"/>
      <c r="D69" s="175"/>
      <c r="E69" s="175"/>
      <c r="F69" s="175"/>
      <c r="G69" s="175"/>
    </row>
    <row r="70" spans="1:7" ht="15" customHeight="1">
      <c r="A70" s="175" t="s">
        <v>331</v>
      </c>
      <c r="B70" s="188"/>
      <c r="C70" s="175"/>
      <c r="D70" s="175"/>
      <c r="E70" s="175"/>
      <c r="F70" s="175"/>
      <c r="G70" s="175"/>
    </row>
    <row r="71" spans="1:7" ht="15" customHeight="1">
      <c r="A71" s="175" t="s">
        <v>332</v>
      </c>
      <c r="B71" s="188"/>
      <c r="C71" s="175"/>
      <c r="D71" s="175"/>
      <c r="E71" s="175"/>
      <c r="F71" s="175"/>
      <c r="G71" s="175"/>
    </row>
    <row r="72" spans="1:7" ht="15" customHeight="1">
      <c r="A72" s="175" t="s">
        <v>333</v>
      </c>
      <c r="B72" s="188"/>
      <c r="C72" s="175"/>
      <c r="D72" s="175"/>
      <c r="E72" s="175"/>
      <c r="F72" s="175"/>
      <c r="G72" s="175"/>
    </row>
    <row r="73" spans="1:7" ht="15" customHeight="1">
      <c r="A73" s="175" t="s">
        <v>334</v>
      </c>
      <c r="B73" s="188"/>
      <c r="C73" s="175"/>
      <c r="D73" s="175"/>
      <c r="E73" s="175"/>
      <c r="F73" s="175"/>
      <c r="G73" s="175"/>
    </row>
    <row r="74" spans="1:7" ht="15" customHeight="1">
      <c r="A74" s="175" t="s">
        <v>335</v>
      </c>
      <c r="B74" s="188"/>
      <c r="C74" s="175"/>
      <c r="D74" s="175"/>
      <c r="E74" s="175"/>
      <c r="F74" s="175"/>
      <c r="G74" s="175"/>
    </row>
    <row r="75" spans="1:7" ht="15" customHeight="1">
      <c r="A75" s="175" t="s">
        <v>336</v>
      </c>
      <c r="B75" s="188"/>
      <c r="C75" s="175"/>
      <c r="D75" s="175"/>
      <c r="E75" s="175"/>
      <c r="F75" s="175"/>
      <c r="G75" s="175"/>
    </row>
    <row r="76" spans="1:7" ht="15" customHeight="1">
      <c r="A76" s="175" t="s">
        <v>337</v>
      </c>
      <c r="B76" s="188"/>
      <c r="C76" s="175"/>
      <c r="D76" s="175"/>
      <c r="E76" s="175"/>
      <c r="F76" s="175"/>
      <c r="G76" s="175"/>
    </row>
    <row r="77" spans="1:7" ht="15" customHeight="1">
      <c r="A77" s="175" t="s">
        <v>338</v>
      </c>
      <c r="B77" s="188"/>
      <c r="C77" s="175"/>
      <c r="D77" s="175"/>
      <c r="E77" s="175"/>
      <c r="F77" s="175"/>
      <c r="G77" s="175"/>
    </row>
  </sheetData>
  <mergeCells count="101">
    <mergeCell ref="C61:E61"/>
    <mergeCell ref="AG47:AK47"/>
    <mergeCell ref="AL47:AM47"/>
    <mergeCell ref="C57:E57"/>
    <mergeCell ref="C58:E58"/>
    <mergeCell ref="C59:E59"/>
    <mergeCell ref="C60:E60"/>
    <mergeCell ref="C47:D47"/>
    <mergeCell ref="E47:H47"/>
    <mergeCell ref="I47:N47"/>
    <mergeCell ref="O47:T47"/>
    <mergeCell ref="U47:Z47"/>
    <mergeCell ref="AA47:AF47"/>
    <mergeCell ref="U44:W44"/>
    <mergeCell ref="X44:Z44"/>
    <mergeCell ref="AA46:AC46"/>
    <mergeCell ref="AD46:AF46"/>
    <mergeCell ref="AG46:AI46"/>
    <mergeCell ref="AJ46:AK46"/>
    <mergeCell ref="X45:Z45"/>
    <mergeCell ref="AA45:AC45"/>
    <mergeCell ref="AD45:AF45"/>
    <mergeCell ref="AG45:AI45"/>
    <mergeCell ref="AJ45:AK45"/>
    <mergeCell ref="F46:H46"/>
    <mergeCell ref="I46:K46"/>
    <mergeCell ref="L46:N46"/>
    <mergeCell ref="O46:Q46"/>
    <mergeCell ref="R46:T46"/>
    <mergeCell ref="U46:W46"/>
    <mergeCell ref="X46:Z46"/>
    <mergeCell ref="AM35:AN35"/>
    <mergeCell ref="AM36:AN36"/>
    <mergeCell ref="AA44:AC44"/>
    <mergeCell ref="AD44:AF44"/>
    <mergeCell ref="AG44:AI44"/>
    <mergeCell ref="AJ44:AK44"/>
    <mergeCell ref="F45:H45"/>
    <mergeCell ref="I45:K45"/>
    <mergeCell ref="L45:N45"/>
    <mergeCell ref="O45:Q45"/>
    <mergeCell ref="R45:T45"/>
    <mergeCell ref="U45:W45"/>
    <mergeCell ref="F44:H44"/>
    <mergeCell ref="I44:K44"/>
    <mergeCell ref="L44:N44"/>
    <mergeCell ref="O44:Q44"/>
    <mergeCell ref="R44:T44"/>
    <mergeCell ref="A37:E37"/>
    <mergeCell ref="AM37:AN38"/>
    <mergeCell ref="A38:E38"/>
    <mergeCell ref="C43:D43"/>
    <mergeCell ref="E43:H43"/>
    <mergeCell ref="I43:N43"/>
    <mergeCell ref="O43:T43"/>
    <mergeCell ref="U43:Z43"/>
    <mergeCell ref="AA43:AF43"/>
    <mergeCell ref="AG43:AK43"/>
    <mergeCell ref="AL43:AM43"/>
    <mergeCell ref="AM29:AN29"/>
    <mergeCell ref="AM30:AN30"/>
    <mergeCell ref="AM31:AN31"/>
    <mergeCell ref="AM32:AN32"/>
    <mergeCell ref="AM33:AN33"/>
    <mergeCell ref="AM34:AN34"/>
    <mergeCell ref="AM23:AN23"/>
    <mergeCell ref="AM24:AN24"/>
    <mergeCell ref="AM25:AN25"/>
    <mergeCell ref="AM26:AN26"/>
    <mergeCell ref="AM27:AN27"/>
    <mergeCell ref="AM28:AN28"/>
    <mergeCell ref="AM17:AN17"/>
    <mergeCell ref="AM18:AN18"/>
    <mergeCell ref="AM19:AN19"/>
    <mergeCell ref="AM20:AN20"/>
    <mergeCell ref="AM21:AN21"/>
    <mergeCell ref="AM22:AN22"/>
    <mergeCell ref="AK13:AK16"/>
    <mergeCell ref="AL13:AL16"/>
    <mergeCell ref="AM13:AN16"/>
    <mergeCell ref="A13:A16"/>
    <mergeCell ref="B13:B16"/>
    <mergeCell ref="C13:C16"/>
    <mergeCell ref="D13:D16"/>
    <mergeCell ref="E13:E16"/>
    <mergeCell ref="F13:AJ13"/>
    <mergeCell ref="AK6:AN6"/>
    <mergeCell ref="M7:P7"/>
    <mergeCell ref="Q7:R7"/>
    <mergeCell ref="S7:T7"/>
    <mergeCell ref="U7:V7"/>
    <mergeCell ref="AK7:AN7"/>
    <mergeCell ref="F14:L14"/>
    <mergeCell ref="M14:S14"/>
    <mergeCell ref="T14:Z14"/>
    <mergeCell ref="AA14:AG14"/>
    <mergeCell ref="AH14:AJ14"/>
    <mergeCell ref="AK8:AN8"/>
    <mergeCell ref="AK9:AN9"/>
    <mergeCell ref="AK10:AN10"/>
    <mergeCell ref="AH11:AJ11"/>
  </mergeCells>
  <phoneticPr fontId="3"/>
  <dataValidations count="5">
    <dataValidation type="list" allowBlank="1" showInputMessage="1" showErrorMessage="1" sqref="C17:C36" xr:uid="{8282D436-5F70-4377-84D8-EAAEB5F245C4}">
      <formula1>"A,B,C,D"</formula1>
    </dataValidation>
    <dataValidation type="list" allowBlank="1" showInputMessage="1" showErrorMessage="1" sqref="AK9:AN9" xr:uid="{5EB35583-7ECC-41F6-9D9B-9130D32B7871}">
      <formula1>"予定,実績"</formula1>
    </dataValidation>
    <dataValidation type="list" allowBlank="1" showInputMessage="1" showErrorMessage="1" sqref="AK8:AN8" xr:uid="{68D16678-7F9E-4292-81AB-9A2FCE9C88E3}">
      <formula1>"４週,歴月"</formula1>
    </dataValidation>
    <dataValidation type="list" allowBlank="1" showInputMessage="1" showErrorMessage="1" sqref="B18:B36" xr:uid="{BC0CA0D9-8328-4D9A-821D-1578193E748B}">
      <formula1>"管理者,児童発達支援管理責任者,児童指導員,保育士,機能訓練担当職員,看護職員,その他職員"</formula1>
    </dataValidation>
    <dataValidation type="list" allowBlank="1" showInputMessage="1" showErrorMessage="1" sqref="B17" xr:uid="{8D23A95E-94CF-4CD1-A340-835DF95C02B0}">
      <formula1>"管理者,児童発達支援管理責任者,児童指導員,保育士,機能訓練担当職員,看護職員,嘱託医,栄養士,調理師,その他職員"</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4921B0-54C9-4871-A3B1-62D4B7A2728C}">
  <sheetPr codeName="Sheet12"/>
  <dimension ref="A6:AN75"/>
  <sheetViews>
    <sheetView showGridLines="0" view="pageBreakPreview" zoomScaleNormal="100" zoomScaleSheetLayoutView="100" workbookViewId="0">
      <selection activeCell="AK4" sqref="AK4"/>
    </sheetView>
  </sheetViews>
  <sheetFormatPr defaultColWidth="8.25" defaultRowHeight="21" customHeight="1"/>
  <cols>
    <col min="1" max="1" width="2.625" style="150" customWidth="1"/>
    <col min="2" max="2" width="14.25" style="144" customWidth="1"/>
    <col min="3" max="3" width="6.625" style="150" customWidth="1"/>
    <col min="4" max="5" width="7.625" style="150" customWidth="1"/>
    <col min="6" max="36" width="2.625" style="150" customWidth="1"/>
    <col min="37" max="37" width="6.625" style="150" customWidth="1"/>
    <col min="38" max="39" width="7.625" style="150" customWidth="1"/>
    <col min="40" max="40" width="5.625" style="150" customWidth="1"/>
    <col min="41" max="16384" width="8.25" style="150"/>
  </cols>
  <sheetData>
    <row r="6" spans="1:40" ht="20.100000000000001" customHeight="1">
      <c r="A6" s="143" t="s">
        <v>272</v>
      </c>
      <c r="C6" s="145"/>
      <c r="D6" s="145"/>
      <c r="E6" s="145"/>
      <c r="F6" s="145"/>
      <c r="G6" s="145"/>
      <c r="H6" s="145"/>
      <c r="I6" s="145"/>
      <c r="J6" s="145"/>
      <c r="K6" s="145"/>
      <c r="L6" s="145"/>
      <c r="M6" s="145"/>
      <c r="N6" s="145"/>
      <c r="O6" s="145"/>
      <c r="P6" s="145"/>
      <c r="Q6" s="145"/>
      <c r="R6" s="145"/>
      <c r="S6" s="145"/>
      <c r="T6" s="145"/>
      <c r="U6" s="145"/>
      <c r="V6" s="145"/>
      <c r="W6" s="145"/>
      <c r="X6" s="146"/>
      <c r="Y6" s="146"/>
      <c r="Z6" s="147"/>
      <c r="AA6" s="147"/>
      <c r="AB6" s="147"/>
      <c r="AC6" s="147"/>
      <c r="AD6" s="148"/>
      <c r="AE6" s="148"/>
      <c r="AF6" s="148"/>
      <c r="AG6" s="148"/>
      <c r="AH6" s="148"/>
      <c r="AI6" s="149" t="s">
        <v>273</v>
      </c>
      <c r="AJ6" s="149"/>
      <c r="AK6" s="680" t="s">
        <v>344</v>
      </c>
      <c r="AL6" s="680"/>
      <c r="AM6" s="680"/>
      <c r="AN6" s="680"/>
    </row>
    <row r="7" spans="1:40" ht="18" customHeight="1">
      <c r="A7" s="147"/>
      <c r="B7" s="151"/>
      <c r="C7" s="151"/>
      <c r="D7" s="151"/>
      <c r="E7" s="151"/>
      <c r="F7" s="151"/>
      <c r="G7" s="151"/>
      <c r="H7" s="151"/>
      <c r="I7" s="151"/>
      <c r="J7" s="151"/>
      <c r="K7" s="151"/>
      <c r="L7" s="151"/>
      <c r="M7" s="681">
        <v>2026</v>
      </c>
      <c r="N7" s="681"/>
      <c r="O7" s="681"/>
      <c r="P7" s="681"/>
      <c r="Q7" s="682" t="s">
        <v>223</v>
      </c>
      <c r="R7" s="682"/>
      <c r="S7" s="681"/>
      <c r="T7" s="681"/>
      <c r="U7" s="682" t="s">
        <v>224</v>
      </c>
      <c r="V7" s="682"/>
      <c r="W7" s="151"/>
      <c r="X7" s="151"/>
      <c r="Y7" s="151"/>
      <c r="Z7" s="147"/>
      <c r="AA7" s="147"/>
      <c r="AC7" s="149"/>
      <c r="AD7" s="151"/>
      <c r="AE7" s="151"/>
      <c r="AF7" s="151"/>
      <c r="AG7" s="151"/>
      <c r="AH7" s="151"/>
      <c r="AI7" s="149" t="s">
        <v>275</v>
      </c>
      <c r="AJ7" s="149"/>
      <c r="AK7" s="683"/>
      <c r="AL7" s="683"/>
      <c r="AM7" s="683"/>
      <c r="AN7" s="683"/>
    </row>
    <row r="8" spans="1:40" ht="18" customHeight="1">
      <c r="A8" s="152"/>
      <c r="B8" s="152"/>
      <c r="C8" s="152"/>
      <c r="D8" s="152"/>
      <c r="E8" s="152"/>
      <c r="F8" s="152"/>
      <c r="G8" s="152"/>
      <c r="H8" s="152"/>
      <c r="I8" s="152"/>
      <c r="J8" s="152"/>
      <c r="K8" s="152"/>
      <c r="L8" s="152"/>
      <c r="M8" s="152"/>
      <c r="N8" s="152"/>
      <c r="O8" s="152"/>
      <c r="P8" s="152"/>
      <c r="Q8" s="152"/>
      <c r="R8" s="152"/>
      <c r="S8" s="152"/>
      <c r="T8" s="152"/>
      <c r="U8" s="152"/>
      <c r="V8" s="152"/>
      <c r="W8" s="152"/>
      <c r="Y8" s="153"/>
      <c r="Z8" s="153"/>
      <c r="AA8" s="153"/>
      <c r="AB8" s="147"/>
      <c r="AC8" s="153"/>
      <c r="AD8" s="153"/>
      <c r="AE8" s="153"/>
      <c r="AF8" s="153"/>
      <c r="AG8" s="153"/>
      <c r="AH8" s="153"/>
      <c r="AI8" s="154" t="s">
        <v>276</v>
      </c>
      <c r="AJ8" s="149"/>
      <c r="AK8" s="684"/>
      <c r="AL8" s="684"/>
      <c r="AM8" s="684"/>
      <c r="AN8" s="684"/>
    </row>
    <row r="9" spans="1:40" ht="18" customHeight="1">
      <c r="A9" s="152"/>
      <c r="B9" s="152"/>
      <c r="C9" s="152"/>
      <c r="D9" s="152"/>
      <c r="E9" s="152"/>
      <c r="F9" s="152"/>
      <c r="G9" s="152"/>
      <c r="H9" s="152"/>
      <c r="I9" s="152"/>
      <c r="J9" s="152"/>
      <c r="K9" s="152"/>
      <c r="L9" s="152"/>
      <c r="M9" s="152"/>
      <c r="N9" s="152"/>
      <c r="O9" s="152"/>
      <c r="P9" s="152"/>
      <c r="Q9" s="152"/>
      <c r="R9" s="152"/>
      <c r="S9" s="152"/>
      <c r="T9" s="152"/>
      <c r="U9" s="152"/>
      <c r="V9" s="152"/>
      <c r="W9" s="152"/>
      <c r="Y9" s="153"/>
      <c r="Z9" s="153"/>
      <c r="AA9" s="153"/>
      <c r="AB9" s="147"/>
      <c r="AC9" s="153"/>
      <c r="AD9" s="153"/>
      <c r="AE9" s="153"/>
      <c r="AF9" s="153"/>
      <c r="AG9" s="153"/>
      <c r="AH9" s="153"/>
      <c r="AI9" s="154" t="s">
        <v>278</v>
      </c>
      <c r="AJ9" s="149"/>
      <c r="AK9" s="684"/>
      <c r="AL9" s="684"/>
      <c r="AM9" s="684"/>
      <c r="AN9" s="684"/>
    </row>
    <row r="10" spans="1:40" ht="18" customHeight="1">
      <c r="A10" s="152"/>
      <c r="B10" s="152"/>
      <c r="C10" s="152"/>
      <c r="D10" s="152"/>
      <c r="E10" s="152"/>
      <c r="F10" s="152"/>
      <c r="G10" s="152"/>
      <c r="H10" s="152"/>
      <c r="I10" s="152"/>
      <c r="J10" s="152"/>
      <c r="K10" s="152"/>
      <c r="L10" s="152"/>
      <c r="M10" s="152"/>
      <c r="N10" s="152"/>
      <c r="O10" s="152"/>
      <c r="P10" s="152"/>
      <c r="Q10" s="152"/>
      <c r="R10" s="152"/>
      <c r="S10" s="152"/>
      <c r="U10" s="152"/>
      <c r="V10" s="152"/>
      <c r="W10" s="152"/>
      <c r="Y10" s="153"/>
      <c r="Z10" s="153"/>
      <c r="AA10" s="153"/>
      <c r="AB10" s="147"/>
      <c r="AC10" s="153"/>
      <c r="AD10" s="153"/>
      <c r="AE10" s="153"/>
      <c r="AF10" s="153"/>
      <c r="AG10" s="154" t="s">
        <v>280</v>
      </c>
      <c r="AH10" s="685"/>
      <c r="AI10" s="685"/>
      <c r="AJ10" s="685"/>
      <c r="AK10" s="153" t="s">
        <v>281</v>
      </c>
      <c r="AL10" s="157"/>
      <c r="AM10" s="153" t="s">
        <v>282</v>
      </c>
      <c r="AN10" s="147"/>
    </row>
    <row r="11" spans="1:40" ht="9.9499999999999993" customHeight="1">
      <c r="A11" s="147"/>
      <c r="B11" s="159"/>
      <c r="C11" s="159"/>
      <c r="D11" s="159"/>
      <c r="E11" s="159"/>
      <c r="F11" s="159"/>
      <c r="G11" s="159"/>
      <c r="H11" s="159"/>
      <c r="I11" s="159"/>
      <c r="J11" s="159"/>
      <c r="K11" s="159"/>
      <c r="L11" s="159"/>
      <c r="M11" s="159"/>
      <c r="N11" s="159"/>
      <c r="O11" s="159"/>
      <c r="P11" s="159"/>
      <c r="Q11" s="159"/>
      <c r="R11" s="159"/>
      <c r="S11" s="159"/>
      <c r="T11" s="159"/>
      <c r="U11" s="159"/>
      <c r="V11" s="159"/>
      <c r="W11" s="159"/>
      <c r="X11" s="151"/>
      <c r="Y11" s="151"/>
      <c r="Z11" s="151"/>
      <c r="AA11" s="151"/>
      <c r="AB11" s="151"/>
      <c r="AC11" s="151"/>
      <c r="AD11" s="151"/>
      <c r="AE11" s="151"/>
      <c r="AF11" s="151"/>
      <c r="AG11" s="151"/>
      <c r="AH11" s="151"/>
      <c r="AI11" s="151"/>
      <c r="AJ11" s="151"/>
      <c r="AK11" s="151"/>
      <c r="AL11" s="151"/>
      <c r="AM11" s="147"/>
      <c r="AN11" s="147"/>
    </row>
    <row r="12" spans="1:40" ht="15" customHeight="1">
      <c r="A12" s="673" t="s">
        <v>283</v>
      </c>
      <c r="B12" s="674" t="s">
        <v>284</v>
      </c>
      <c r="C12" s="675" t="s">
        <v>285</v>
      </c>
      <c r="D12" s="674" t="s">
        <v>286</v>
      </c>
      <c r="E12" s="678" t="s">
        <v>287</v>
      </c>
      <c r="F12" s="679" t="s">
        <v>288</v>
      </c>
      <c r="G12" s="679"/>
      <c r="H12" s="679"/>
      <c r="I12" s="679"/>
      <c r="J12" s="679"/>
      <c r="K12" s="679"/>
      <c r="L12" s="679"/>
      <c r="M12" s="679"/>
      <c r="N12" s="679"/>
      <c r="O12" s="679"/>
      <c r="P12" s="679"/>
      <c r="Q12" s="679"/>
      <c r="R12" s="679"/>
      <c r="S12" s="679"/>
      <c r="T12" s="679"/>
      <c r="U12" s="679"/>
      <c r="V12" s="679"/>
      <c r="W12" s="679"/>
      <c r="X12" s="679"/>
      <c r="Y12" s="679"/>
      <c r="Z12" s="679"/>
      <c r="AA12" s="679"/>
      <c r="AB12" s="679"/>
      <c r="AC12" s="679"/>
      <c r="AD12" s="679"/>
      <c r="AE12" s="679"/>
      <c r="AF12" s="679"/>
      <c r="AG12" s="679"/>
      <c r="AH12" s="679"/>
      <c r="AI12" s="679"/>
      <c r="AJ12" s="679"/>
      <c r="AK12" s="687" t="s">
        <v>289</v>
      </c>
      <c r="AL12" s="688" t="s">
        <v>290</v>
      </c>
      <c r="AM12" s="689" t="s">
        <v>291</v>
      </c>
      <c r="AN12" s="689"/>
    </row>
    <row r="13" spans="1:40" ht="15" customHeight="1">
      <c r="A13" s="673"/>
      <c r="B13" s="674"/>
      <c r="C13" s="676"/>
      <c r="D13" s="674"/>
      <c r="E13" s="678"/>
      <c r="F13" s="674" t="s">
        <v>292</v>
      </c>
      <c r="G13" s="674"/>
      <c r="H13" s="674"/>
      <c r="I13" s="674"/>
      <c r="J13" s="674"/>
      <c r="K13" s="674"/>
      <c r="L13" s="674"/>
      <c r="M13" s="674" t="s">
        <v>293</v>
      </c>
      <c r="N13" s="674"/>
      <c r="O13" s="674"/>
      <c r="P13" s="674"/>
      <c r="Q13" s="674"/>
      <c r="R13" s="674"/>
      <c r="S13" s="674"/>
      <c r="T13" s="674" t="s">
        <v>294</v>
      </c>
      <c r="U13" s="674"/>
      <c r="V13" s="674"/>
      <c r="W13" s="674"/>
      <c r="X13" s="674"/>
      <c r="Y13" s="674"/>
      <c r="Z13" s="674"/>
      <c r="AA13" s="674" t="s">
        <v>295</v>
      </c>
      <c r="AB13" s="674"/>
      <c r="AC13" s="674"/>
      <c r="AD13" s="674"/>
      <c r="AE13" s="674"/>
      <c r="AF13" s="674"/>
      <c r="AG13" s="674"/>
      <c r="AH13" s="674" t="s">
        <v>296</v>
      </c>
      <c r="AI13" s="674"/>
      <c r="AJ13" s="674"/>
      <c r="AK13" s="687"/>
      <c r="AL13" s="688"/>
      <c r="AM13" s="689"/>
      <c r="AN13" s="689"/>
    </row>
    <row r="14" spans="1:40" ht="15" customHeight="1">
      <c r="A14" s="673"/>
      <c r="B14" s="674"/>
      <c r="C14" s="676"/>
      <c r="D14" s="674"/>
      <c r="E14" s="678"/>
      <c r="F14" s="163">
        <f>DATE($M$7,$S$7,1)</f>
        <v>45992</v>
      </c>
      <c r="G14" s="163">
        <f>DATE($M$7,$S$7,2)</f>
        <v>45993</v>
      </c>
      <c r="H14" s="163">
        <f>DATE($M$7,$S$7,3)</f>
        <v>45994</v>
      </c>
      <c r="I14" s="163">
        <f>DATE($M$7,$S$7,4)</f>
        <v>45995</v>
      </c>
      <c r="J14" s="163">
        <f>DATE($M$7,$S$7,5)</f>
        <v>45996</v>
      </c>
      <c r="K14" s="163">
        <f>DATE($M$7,$S$7,6)</f>
        <v>45997</v>
      </c>
      <c r="L14" s="163">
        <f>DATE($M$7,$S$7,7)</f>
        <v>45998</v>
      </c>
      <c r="M14" s="163">
        <f>DATE($M$7,$S$7,8)</f>
        <v>45999</v>
      </c>
      <c r="N14" s="163">
        <f>DATE($M$7,$S$7,9)</f>
        <v>46000</v>
      </c>
      <c r="O14" s="163">
        <f>DATE($M$7,$S$7,10)</f>
        <v>46001</v>
      </c>
      <c r="P14" s="163">
        <f>DATE($M$7,$S$7,11)</f>
        <v>46002</v>
      </c>
      <c r="Q14" s="163">
        <f>DATE($M$7,$S$7,12)</f>
        <v>46003</v>
      </c>
      <c r="R14" s="163">
        <f>DATE($M$7,$S$7,13)</f>
        <v>46004</v>
      </c>
      <c r="S14" s="163">
        <f>DATE($M$7,$S$7,14)</f>
        <v>46005</v>
      </c>
      <c r="T14" s="163">
        <f>DATE($M$7,$S$7,15)</f>
        <v>46006</v>
      </c>
      <c r="U14" s="163">
        <f>DATE($M$7,$S$7,16)</f>
        <v>46007</v>
      </c>
      <c r="V14" s="163">
        <f>DATE($M$7,$S$7,17)</f>
        <v>46008</v>
      </c>
      <c r="W14" s="163">
        <f>DATE($M$7,$S$7,18)</f>
        <v>46009</v>
      </c>
      <c r="X14" s="163">
        <f>DATE($M$7,$S$7,19)</f>
        <v>46010</v>
      </c>
      <c r="Y14" s="163">
        <f>DATE($M$7,$S$7,20)</f>
        <v>46011</v>
      </c>
      <c r="Z14" s="163">
        <f>DATE($M$7,$S$7,21)</f>
        <v>46012</v>
      </c>
      <c r="AA14" s="163">
        <f>DATE($M$7,$S$7,22)</f>
        <v>46013</v>
      </c>
      <c r="AB14" s="163">
        <f>DATE($M$7,$S$7,23)</f>
        <v>46014</v>
      </c>
      <c r="AC14" s="163">
        <f>DATE($M$7,$S$7,24)</f>
        <v>46015</v>
      </c>
      <c r="AD14" s="163">
        <f>DATE($M$7,$S$7,25)</f>
        <v>46016</v>
      </c>
      <c r="AE14" s="163">
        <f>DATE($M$7,$S$7,26)</f>
        <v>46017</v>
      </c>
      <c r="AF14" s="163">
        <f>DATE($M$7,$S$7,27)</f>
        <v>46018</v>
      </c>
      <c r="AG14" s="163">
        <f>DATE($M$7,$S$7,28)</f>
        <v>46019</v>
      </c>
      <c r="AH14" s="163">
        <f>IF(DAY(EOMONTH(F14,0))&lt;29,"",DATE($M$7,$S$7,29))</f>
        <v>46020</v>
      </c>
      <c r="AI14" s="163">
        <f>IF(DAY(EOMONTH(F14,0))&lt;30,"",DATE($M$7,$S$7,30))</f>
        <v>46021</v>
      </c>
      <c r="AJ14" s="163">
        <f>IF(DAY(EOMONTH(F14,0))&lt;31,"",DATE($M$7,$S$7,31))</f>
        <v>46022</v>
      </c>
      <c r="AK14" s="687"/>
      <c r="AL14" s="688"/>
      <c r="AM14" s="689"/>
      <c r="AN14" s="689"/>
    </row>
    <row r="15" spans="1:40" ht="15" customHeight="1">
      <c r="A15" s="673"/>
      <c r="B15" s="674"/>
      <c r="C15" s="677"/>
      <c r="D15" s="674"/>
      <c r="E15" s="678"/>
      <c r="F15" s="164">
        <f>DATE($M$7,$S$7,1)</f>
        <v>45992</v>
      </c>
      <c r="G15" s="164">
        <f>DATE($M$7,$S$7,2)</f>
        <v>45993</v>
      </c>
      <c r="H15" s="164">
        <f>DATE($M$7,$S$7,3)</f>
        <v>45994</v>
      </c>
      <c r="I15" s="164">
        <f>DATE($M$7,$S$7,4)</f>
        <v>45995</v>
      </c>
      <c r="J15" s="164">
        <f>DATE($M$7,$S$7,5)</f>
        <v>45996</v>
      </c>
      <c r="K15" s="164">
        <f>DATE($M$7,$S$7,6)</f>
        <v>45997</v>
      </c>
      <c r="L15" s="164">
        <f>DATE($M$7,$S$7,7)</f>
        <v>45998</v>
      </c>
      <c r="M15" s="164">
        <f>DATE($M$7,$S$7,8)</f>
        <v>45999</v>
      </c>
      <c r="N15" s="164">
        <f>DATE($M$7,$S$7,9)</f>
        <v>46000</v>
      </c>
      <c r="O15" s="164">
        <f>DATE($M$7,$S$7,10)</f>
        <v>46001</v>
      </c>
      <c r="P15" s="164">
        <f>DATE($M$7,$S$7,11)</f>
        <v>46002</v>
      </c>
      <c r="Q15" s="164">
        <f>DATE($M$7,$S$7,12)</f>
        <v>46003</v>
      </c>
      <c r="R15" s="164">
        <f>DATE($M$7,$S$7,13)</f>
        <v>46004</v>
      </c>
      <c r="S15" s="164">
        <f>DATE($M$7,$S$7,14)</f>
        <v>46005</v>
      </c>
      <c r="T15" s="164">
        <f>DATE($M$7,$S$7,15)</f>
        <v>46006</v>
      </c>
      <c r="U15" s="164">
        <f>DATE($M$7,$S$7,16)</f>
        <v>46007</v>
      </c>
      <c r="V15" s="164">
        <f>DATE($M$7,$S$7,17)</f>
        <v>46008</v>
      </c>
      <c r="W15" s="164">
        <f>DATE($M$7,$S$7,18)</f>
        <v>46009</v>
      </c>
      <c r="X15" s="164">
        <f>DATE($M$7,$S$7,19)</f>
        <v>46010</v>
      </c>
      <c r="Y15" s="164">
        <f>DATE($M$7,$S$7,20)</f>
        <v>46011</v>
      </c>
      <c r="Z15" s="164">
        <f>DATE($M$7,$S$7,21)</f>
        <v>46012</v>
      </c>
      <c r="AA15" s="164">
        <f>DATE($M$7,$S$7,22)</f>
        <v>46013</v>
      </c>
      <c r="AB15" s="164">
        <f>DATE($M$7,$S$7,23)</f>
        <v>46014</v>
      </c>
      <c r="AC15" s="164">
        <f>DATE($M$7,$S$7,24)</f>
        <v>46015</v>
      </c>
      <c r="AD15" s="164">
        <f>DATE($M$7,$S$7,25)</f>
        <v>46016</v>
      </c>
      <c r="AE15" s="164">
        <f>DATE($M$7,$S$7,26)</f>
        <v>46017</v>
      </c>
      <c r="AF15" s="164">
        <f>DATE($M$7,$S$7,27)</f>
        <v>46018</v>
      </c>
      <c r="AG15" s="164">
        <f>DATE($M$7,$S$7,28)</f>
        <v>46019</v>
      </c>
      <c r="AH15" s="164">
        <f>IF(DAY(EOMONTH(F15,0))&lt;29,"",DATE($M$7,$S$7,29))</f>
        <v>46020</v>
      </c>
      <c r="AI15" s="164">
        <f>IF(DAY(EOMONTH(F15,0))&lt;30,"",DATE($M$7,$S$7,30))</f>
        <v>46021</v>
      </c>
      <c r="AJ15" s="164">
        <f>IF(DAY(EOMONTH(F15,0))&lt;31,"",DATE($M$7,$S$7,31))</f>
        <v>46022</v>
      </c>
      <c r="AK15" s="687"/>
      <c r="AL15" s="688"/>
      <c r="AM15" s="689"/>
      <c r="AN15" s="689"/>
    </row>
    <row r="16" spans="1:40" ht="18" customHeight="1">
      <c r="A16" s="160">
        <v>1</v>
      </c>
      <c r="B16" s="165"/>
      <c r="C16" s="166" t="s">
        <v>297</v>
      </c>
      <c r="D16" s="167"/>
      <c r="E16" s="168" t="s">
        <v>297</v>
      </c>
      <c r="F16" s="169"/>
      <c r="G16" s="169"/>
      <c r="H16" s="169"/>
      <c r="I16" s="169"/>
      <c r="J16" s="169"/>
      <c r="K16" s="169"/>
      <c r="L16" s="169"/>
      <c r="M16" s="169"/>
      <c r="N16" s="169"/>
      <c r="O16" s="169"/>
      <c r="P16" s="169"/>
      <c r="Q16" s="169"/>
      <c r="R16" s="169"/>
      <c r="S16" s="169"/>
      <c r="T16" s="169"/>
      <c r="U16" s="169"/>
      <c r="V16" s="169"/>
      <c r="W16" s="169"/>
      <c r="X16" s="169"/>
      <c r="Y16" s="169"/>
      <c r="Z16" s="169"/>
      <c r="AA16" s="169"/>
      <c r="AB16" s="169"/>
      <c r="AC16" s="169"/>
      <c r="AD16" s="169"/>
      <c r="AE16" s="169"/>
      <c r="AF16" s="169"/>
      <c r="AG16" s="169"/>
      <c r="AH16" s="169"/>
      <c r="AI16" s="169"/>
      <c r="AJ16" s="169"/>
      <c r="AK16" s="170">
        <f>+SUM(F16:AJ16)</f>
        <v>0</v>
      </c>
      <c r="AL16" s="171">
        <f>IF($AK$8="４週",AK16/4,AK16/(DAY(EOMONTH($F$14,0))/7))</f>
        <v>0</v>
      </c>
      <c r="AM16" s="686"/>
      <c r="AN16" s="686"/>
    </row>
    <row r="17" spans="1:40" ht="18" customHeight="1">
      <c r="A17" s="160">
        <v>2</v>
      </c>
      <c r="B17" s="165"/>
      <c r="C17" s="166" t="s">
        <v>298</v>
      </c>
      <c r="D17" s="167"/>
      <c r="E17" s="168" t="s">
        <v>298</v>
      </c>
      <c r="F17" s="169"/>
      <c r="G17" s="169"/>
      <c r="H17" s="169"/>
      <c r="I17" s="169"/>
      <c r="J17" s="169"/>
      <c r="K17" s="169"/>
      <c r="L17" s="169"/>
      <c r="M17" s="169"/>
      <c r="N17" s="169"/>
      <c r="O17" s="169"/>
      <c r="P17" s="169"/>
      <c r="Q17" s="169"/>
      <c r="R17" s="169"/>
      <c r="S17" s="169"/>
      <c r="T17" s="169"/>
      <c r="U17" s="169"/>
      <c r="V17" s="169"/>
      <c r="W17" s="169"/>
      <c r="X17" s="169"/>
      <c r="Y17" s="169"/>
      <c r="Z17" s="169"/>
      <c r="AA17" s="169"/>
      <c r="AB17" s="169"/>
      <c r="AC17" s="169"/>
      <c r="AD17" s="169"/>
      <c r="AE17" s="169"/>
      <c r="AF17" s="169"/>
      <c r="AG17" s="169"/>
      <c r="AH17" s="169"/>
      <c r="AI17" s="169"/>
      <c r="AJ17" s="169"/>
      <c r="AK17" s="170">
        <f t="shared" ref="AK17:AK36" si="0">+SUM(F17:AJ17)</f>
        <v>0</v>
      </c>
      <c r="AL17" s="171">
        <f>IF($AK$8="４週",AK17/4,AK17/(DAY(EOMONTH($F$14,0))/7))</f>
        <v>0</v>
      </c>
      <c r="AM17" s="686"/>
      <c r="AN17" s="686"/>
    </row>
    <row r="18" spans="1:40" ht="18" customHeight="1">
      <c r="A18" s="160">
        <v>3</v>
      </c>
      <c r="B18" s="165"/>
      <c r="C18" s="166" t="s">
        <v>299</v>
      </c>
      <c r="D18" s="167"/>
      <c r="E18" s="168" t="s">
        <v>299</v>
      </c>
      <c r="F18" s="169"/>
      <c r="G18" s="169"/>
      <c r="H18" s="169"/>
      <c r="I18" s="169"/>
      <c r="J18" s="169"/>
      <c r="K18" s="169"/>
      <c r="L18" s="169"/>
      <c r="M18" s="169"/>
      <c r="N18" s="169"/>
      <c r="O18" s="169"/>
      <c r="P18" s="169"/>
      <c r="Q18" s="169"/>
      <c r="R18" s="169"/>
      <c r="S18" s="169"/>
      <c r="T18" s="169"/>
      <c r="U18" s="169"/>
      <c r="V18" s="169"/>
      <c r="W18" s="169"/>
      <c r="X18" s="169"/>
      <c r="Y18" s="169"/>
      <c r="Z18" s="169"/>
      <c r="AA18" s="169"/>
      <c r="AB18" s="169"/>
      <c r="AC18" s="169"/>
      <c r="AD18" s="169"/>
      <c r="AE18" s="169"/>
      <c r="AF18" s="169"/>
      <c r="AG18" s="169"/>
      <c r="AH18" s="169"/>
      <c r="AI18" s="169"/>
      <c r="AJ18" s="169"/>
      <c r="AK18" s="170">
        <f t="shared" si="0"/>
        <v>0</v>
      </c>
      <c r="AL18" s="171">
        <f>IF($AK$8="４週",AK18/4,AK18/(DAY(EOMONTH($F$14,0))/7))</f>
        <v>0</v>
      </c>
      <c r="AM18" s="686"/>
      <c r="AN18" s="686"/>
    </row>
    <row r="19" spans="1:40" ht="18" customHeight="1">
      <c r="A19" s="160">
        <v>4</v>
      </c>
      <c r="B19" s="165"/>
      <c r="C19" s="166" t="s">
        <v>300</v>
      </c>
      <c r="D19" s="167"/>
      <c r="E19" s="168" t="s">
        <v>300</v>
      </c>
      <c r="F19" s="169"/>
      <c r="G19" s="169"/>
      <c r="H19" s="169"/>
      <c r="I19" s="169"/>
      <c r="J19" s="169"/>
      <c r="K19" s="169"/>
      <c r="L19" s="169"/>
      <c r="M19" s="169"/>
      <c r="N19" s="169"/>
      <c r="O19" s="169"/>
      <c r="P19" s="169"/>
      <c r="Q19" s="169"/>
      <c r="R19" s="169"/>
      <c r="S19" s="169"/>
      <c r="T19" s="169"/>
      <c r="U19" s="169"/>
      <c r="V19" s="169"/>
      <c r="W19" s="169"/>
      <c r="X19" s="169"/>
      <c r="Y19" s="169"/>
      <c r="Z19" s="169"/>
      <c r="AA19" s="169"/>
      <c r="AB19" s="169"/>
      <c r="AC19" s="169"/>
      <c r="AD19" s="169"/>
      <c r="AE19" s="169"/>
      <c r="AF19" s="169"/>
      <c r="AG19" s="169"/>
      <c r="AH19" s="169"/>
      <c r="AI19" s="169"/>
      <c r="AJ19" s="169"/>
      <c r="AK19" s="170">
        <f t="shared" si="0"/>
        <v>0</v>
      </c>
      <c r="AL19" s="171">
        <f>IF($AK$8="４週",AK19/4,AK19/(DAY(EOMONTH($F$14,0))/7))</f>
        <v>0</v>
      </c>
      <c r="AM19" s="686"/>
      <c r="AN19" s="686"/>
    </row>
    <row r="20" spans="1:40" ht="18" customHeight="1">
      <c r="A20" s="160">
        <v>5</v>
      </c>
      <c r="B20" s="165"/>
      <c r="C20" s="166"/>
      <c r="D20" s="167"/>
      <c r="E20" s="168"/>
      <c r="F20" s="169"/>
      <c r="G20" s="169"/>
      <c r="H20" s="169"/>
      <c r="I20" s="169"/>
      <c r="J20" s="169"/>
      <c r="K20" s="169"/>
      <c r="L20" s="169"/>
      <c r="M20" s="169"/>
      <c r="N20" s="169"/>
      <c r="O20" s="169"/>
      <c r="P20" s="169"/>
      <c r="Q20" s="169"/>
      <c r="R20" s="169"/>
      <c r="S20" s="169"/>
      <c r="T20" s="169"/>
      <c r="U20" s="169"/>
      <c r="V20" s="169"/>
      <c r="W20" s="169"/>
      <c r="X20" s="169"/>
      <c r="Y20" s="169"/>
      <c r="Z20" s="169"/>
      <c r="AA20" s="169"/>
      <c r="AB20" s="169"/>
      <c r="AC20" s="169"/>
      <c r="AD20" s="169"/>
      <c r="AE20" s="169"/>
      <c r="AF20" s="169"/>
      <c r="AG20" s="169"/>
      <c r="AH20" s="169"/>
      <c r="AI20" s="169"/>
      <c r="AJ20" s="169"/>
      <c r="AK20" s="170">
        <f t="shared" si="0"/>
        <v>0</v>
      </c>
      <c r="AL20" s="171">
        <f t="shared" ref="AL20:AL35" si="1">IF($AK$8="４週",AK20/4,AK20/(DAY(EOMONTH($F$14,0))/7))</f>
        <v>0</v>
      </c>
      <c r="AM20" s="686"/>
      <c r="AN20" s="686"/>
    </row>
    <row r="21" spans="1:40" ht="18" customHeight="1">
      <c r="A21" s="160">
        <v>6</v>
      </c>
      <c r="B21" s="165"/>
      <c r="C21" s="166"/>
      <c r="D21" s="167"/>
      <c r="E21" s="168"/>
      <c r="F21" s="169"/>
      <c r="G21" s="169"/>
      <c r="H21" s="169"/>
      <c r="I21" s="169"/>
      <c r="J21" s="169"/>
      <c r="K21" s="169"/>
      <c r="L21" s="169"/>
      <c r="M21" s="169"/>
      <c r="N21" s="169"/>
      <c r="O21" s="169"/>
      <c r="P21" s="169"/>
      <c r="Q21" s="169"/>
      <c r="R21" s="169"/>
      <c r="S21" s="169"/>
      <c r="T21" s="169"/>
      <c r="U21" s="169"/>
      <c r="V21" s="169"/>
      <c r="W21" s="169"/>
      <c r="X21" s="169"/>
      <c r="Y21" s="169"/>
      <c r="Z21" s="169"/>
      <c r="AA21" s="169"/>
      <c r="AB21" s="169"/>
      <c r="AC21" s="169"/>
      <c r="AD21" s="169"/>
      <c r="AE21" s="169"/>
      <c r="AF21" s="169"/>
      <c r="AG21" s="169"/>
      <c r="AH21" s="169"/>
      <c r="AI21" s="169"/>
      <c r="AJ21" s="169"/>
      <c r="AK21" s="170">
        <f t="shared" si="0"/>
        <v>0</v>
      </c>
      <c r="AL21" s="171">
        <f t="shared" si="1"/>
        <v>0</v>
      </c>
      <c r="AM21" s="686"/>
      <c r="AN21" s="686"/>
    </row>
    <row r="22" spans="1:40" ht="18" customHeight="1">
      <c r="A22" s="160">
        <v>7</v>
      </c>
      <c r="B22" s="165"/>
      <c r="C22" s="166"/>
      <c r="D22" s="167"/>
      <c r="E22" s="168"/>
      <c r="F22" s="169"/>
      <c r="G22" s="169"/>
      <c r="H22" s="169"/>
      <c r="I22" s="169"/>
      <c r="J22" s="169"/>
      <c r="K22" s="169"/>
      <c r="L22" s="169"/>
      <c r="M22" s="169"/>
      <c r="N22" s="169"/>
      <c r="O22" s="169"/>
      <c r="P22" s="169"/>
      <c r="Q22" s="169"/>
      <c r="R22" s="169"/>
      <c r="S22" s="169"/>
      <c r="T22" s="169"/>
      <c r="U22" s="169"/>
      <c r="V22" s="169"/>
      <c r="W22" s="169"/>
      <c r="X22" s="169"/>
      <c r="Y22" s="169"/>
      <c r="Z22" s="169"/>
      <c r="AA22" s="169"/>
      <c r="AB22" s="169"/>
      <c r="AC22" s="169"/>
      <c r="AD22" s="169"/>
      <c r="AE22" s="169"/>
      <c r="AF22" s="169"/>
      <c r="AG22" s="169"/>
      <c r="AH22" s="169"/>
      <c r="AI22" s="169"/>
      <c r="AJ22" s="169"/>
      <c r="AK22" s="170">
        <f t="shared" si="0"/>
        <v>0</v>
      </c>
      <c r="AL22" s="171">
        <f t="shared" si="1"/>
        <v>0</v>
      </c>
      <c r="AM22" s="686"/>
      <c r="AN22" s="686"/>
    </row>
    <row r="23" spans="1:40" ht="18" customHeight="1">
      <c r="A23" s="160">
        <v>8</v>
      </c>
      <c r="B23" s="165"/>
      <c r="C23" s="166"/>
      <c r="D23" s="167"/>
      <c r="E23" s="168"/>
      <c r="F23" s="169"/>
      <c r="G23" s="169"/>
      <c r="H23" s="169"/>
      <c r="I23" s="169"/>
      <c r="J23" s="169"/>
      <c r="K23" s="169"/>
      <c r="L23" s="169"/>
      <c r="M23" s="169"/>
      <c r="N23" s="169"/>
      <c r="O23" s="169"/>
      <c r="P23" s="169"/>
      <c r="Q23" s="169"/>
      <c r="R23" s="169"/>
      <c r="S23" s="169"/>
      <c r="T23" s="169"/>
      <c r="U23" s="169"/>
      <c r="V23" s="169"/>
      <c r="W23" s="169"/>
      <c r="X23" s="169"/>
      <c r="Y23" s="169"/>
      <c r="Z23" s="169"/>
      <c r="AA23" s="169"/>
      <c r="AB23" s="169"/>
      <c r="AC23" s="169"/>
      <c r="AD23" s="169"/>
      <c r="AE23" s="169"/>
      <c r="AF23" s="169"/>
      <c r="AG23" s="169"/>
      <c r="AH23" s="169"/>
      <c r="AI23" s="169"/>
      <c r="AJ23" s="169"/>
      <c r="AK23" s="170">
        <f t="shared" si="0"/>
        <v>0</v>
      </c>
      <c r="AL23" s="171">
        <f t="shared" si="1"/>
        <v>0</v>
      </c>
      <c r="AM23" s="686"/>
      <c r="AN23" s="686"/>
    </row>
    <row r="24" spans="1:40" ht="18" customHeight="1">
      <c r="A24" s="160">
        <v>9</v>
      </c>
      <c r="B24" s="165"/>
      <c r="C24" s="166"/>
      <c r="D24" s="167"/>
      <c r="E24" s="168"/>
      <c r="F24" s="169"/>
      <c r="G24" s="169"/>
      <c r="H24" s="169"/>
      <c r="I24" s="169"/>
      <c r="J24" s="169"/>
      <c r="K24" s="169"/>
      <c r="L24" s="169"/>
      <c r="M24" s="169"/>
      <c r="N24" s="169"/>
      <c r="O24" s="169"/>
      <c r="P24" s="169"/>
      <c r="Q24" s="169"/>
      <c r="R24" s="169"/>
      <c r="S24" s="169"/>
      <c r="T24" s="169"/>
      <c r="U24" s="169"/>
      <c r="V24" s="169"/>
      <c r="W24" s="169"/>
      <c r="X24" s="169"/>
      <c r="Y24" s="169"/>
      <c r="Z24" s="169"/>
      <c r="AA24" s="169"/>
      <c r="AB24" s="169"/>
      <c r="AC24" s="169"/>
      <c r="AD24" s="169"/>
      <c r="AE24" s="169"/>
      <c r="AF24" s="169"/>
      <c r="AG24" s="169"/>
      <c r="AH24" s="169"/>
      <c r="AI24" s="169"/>
      <c r="AJ24" s="169"/>
      <c r="AK24" s="170">
        <f t="shared" si="0"/>
        <v>0</v>
      </c>
      <c r="AL24" s="171">
        <f t="shared" si="1"/>
        <v>0</v>
      </c>
      <c r="AM24" s="686"/>
      <c r="AN24" s="686"/>
    </row>
    <row r="25" spans="1:40" ht="18" customHeight="1">
      <c r="A25" s="160">
        <v>10</v>
      </c>
      <c r="B25" s="165"/>
      <c r="C25" s="166"/>
      <c r="D25" s="167"/>
      <c r="E25" s="168"/>
      <c r="F25" s="169"/>
      <c r="G25" s="169"/>
      <c r="H25" s="169"/>
      <c r="I25" s="169"/>
      <c r="J25" s="169"/>
      <c r="K25" s="169"/>
      <c r="L25" s="169"/>
      <c r="M25" s="169"/>
      <c r="N25" s="169"/>
      <c r="O25" s="169"/>
      <c r="P25" s="169"/>
      <c r="Q25" s="169"/>
      <c r="R25" s="169"/>
      <c r="S25" s="169"/>
      <c r="T25" s="169"/>
      <c r="U25" s="169"/>
      <c r="V25" s="169"/>
      <c r="W25" s="169"/>
      <c r="X25" s="169"/>
      <c r="Y25" s="169"/>
      <c r="Z25" s="169"/>
      <c r="AA25" s="169"/>
      <c r="AB25" s="169"/>
      <c r="AC25" s="169"/>
      <c r="AD25" s="169"/>
      <c r="AE25" s="169"/>
      <c r="AF25" s="169"/>
      <c r="AG25" s="169"/>
      <c r="AH25" s="169"/>
      <c r="AI25" s="169"/>
      <c r="AJ25" s="169"/>
      <c r="AK25" s="170">
        <f t="shared" si="0"/>
        <v>0</v>
      </c>
      <c r="AL25" s="171">
        <f t="shared" si="1"/>
        <v>0</v>
      </c>
      <c r="AM25" s="686"/>
      <c r="AN25" s="686"/>
    </row>
    <row r="26" spans="1:40" ht="18" customHeight="1">
      <c r="A26" s="160">
        <v>11</v>
      </c>
      <c r="B26" s="165"/>
      <c r="C26" s="166"/>
      <c r="D26" s="167"/>
      <c r="E26" s="168"/>
      <c r="F26" s="169"/>
      <c r="G26" s="169"/>
      <c r="H26" s="169"/>
      <c r="I26" s="169"/>
      <c r="J26" s="169"/>
      <c r="K26" s="169"/>
      <c r="L26" s="169"/>
      <c r="M26" s="169"/>
      <c r="N26" s="169"/>
      <c r="O26" s="169"/>
      <c r="P26" s="169"/>
      <c r="Q26" s="169"/>
      <c r="R26" s="169"/>
      <c r="S26" s="169"/>
      <c r="T26" s="169"/>
      <c r="U26" s="169"/>
      <c r="V26" s="169"/>
      <c r="W26" s="169"/>
      <c r="X26" s="169"/>
      <c r="Y26" s="169"/>
      <c r="Z26" s="169"/>
      <c r="AA26" s="169"/>
      <c r="AB26" s="169"/>
      <c r="AC26" s="169"/>
      <c r="AD26" s="169"/>
      <c r="AE26" s="169"/>
      <c r="AF26" s="169"/>
      <c r="AG26" s="169"/>
      <c r="AH26" s="169"/>
      <c r="AI26" s="169"/>
      <c r="AJ26" s="169"/>
      <c r="AK26" s="170">
        <f t="shared" si="0"/>
        <v>0</v>
      </c>
      <c r="AL26" s="171">
        <f t="shared" si="1"/>
        <v>0</v>
      </c>
      <c r="AM26" s="686"/>
      <c r="AN26" s="686"/>
    </row>
    <row r="27" spans="1:40" ht="18" customHeight="1">
      <c r="A27" s="160">
        <v>12</v>
      </c>
      <c r="B27" s="165"/>
      <c r="C27" s="166"/>
      <c r="D27" s="167"/>
      <c r="E27" s="168"/>
      <c r="F27" s="169"/>
      <c r="G27" s="169"/>
      <c r="H27" s="169"/>
      <c r="I27" s="169"/>
      <c r="J27" s="169"/>
      <c r="K27" s="169"/>
      <c r="L27" s="169"/>
      <c r="M27" s="169"/>
      <c r="N27" s="169"/>
      <c r="O27" s="169"/>
      <c r="P27" s="169"/>
      <c r="Q27" s="169"/>
      <c r="R27" s="169"/>
      <c r="S27" s="169"/>
      <c r="T27" s="169"/>
      <c r="U27" s="169"/>
      <c r="V27" s="169"/>
      <c r="W27" s="169"/>
      <c r="X27" s="169"/>
      <c r="Y27" s="169"/>
      <c r="Z27" s="169"/>
      <c r="AA27" s="169"/>
      <c r="AB27" s="169"/>
      <c r="AC27" s="169"/>
      <c r="AD27" s="169"/>
      <c r="AE27" s="169"/>
      <c r="AF27" s="169"/>
      <c r="AG27" s="169"/>
      <c r="AH27" s="169"/>
      <c r="AI27" s="169"/>
      <c r="AJ27" s="169"/>
      <c r="AK27" s="170">
        <f t="shared" si="0"/>
        <v>0</v>
      </c>
      <c r="AL27" s="171">
        <f t="shared" si="1"/>
        <v>0</v>
      </c>
      <c r="AM27" s="686"/>
      <c r="AN27" s="686"/>
    </row>
    <row r="28" spans="1:40" ht="18" customHeight="1">
      <c r="A28" s="160">
        <v>13</v>
      </c>
      <c r="B28" s="165"/>
      <c r="C28" s="166"/>
      <c r="D28" s="167"/>
      <c r="E28" s="168"/>
      <c r="F28" s="169"/>
      <c r="G28" s="169"/>
      <c r="H28" s="169"/>
      <c r="I28" s="169"/>
      <c r="J28" s="169"/>
      <c r="K28" s="169"/>
      <c r="L28" s="169"/>
      <c r="M28" s="169"/>
      <c r="N28" s="169"/>
      <c r="O28" s="169"/>
      <c r="P28" s="169"/>
      <c r="Q28" s="169"/>
      <c r="R28" s="169"/>
      <c r="S28" s="169"/>
      <c r="T28" s="169"/>
      <c r="U28" s="169"/>
      <c r="V28" s="169"/>
      <c r="W28" s="169"/>
      <c r="X28" s="169"/>
      <c r="Y28" s="169"/>
      <c r="Z28" s="169"/>
      <c r="AA28" s="169"/>
      <c r="AB28" s="169"/>
      <c r="AC28" s="169"/>
      <c r="AD28" s="169"/>
      <c r="AE28" s="169"/>
      <c r="AF28" s="169"/>
      <c r="AG28" s="169"/>
      <c r="AH28" s="169"/>
      <c r="AI28" s="169"/>
      <c r="AJ28" s="169"/>
      <c r="AK28" s="170">
        <f t="shared" si="0"/>
        <v>0</v>
      </c>
      <c r="AL28" s="171">
        <f t="shared" si="1"/>
        <v>0</v>
      </c>
      <c r="AM28" s="686"/>
      <c r="AN28" s="686"/>
    </row>
    <row r="29" spans="1:40" ht="18" customHeight="1">
      <c r="A29" s="160">
        <v>14</v>
      </c>
      <c r="B29" s="165"/>
      <c r="C29" s="166"/>
      <c r="D29" s="167"/>
      <c r="E29" s="168"/>
      <c r="F29" s="169"/>
      <c r="G29" s="169"/>
      <c r="H29" s="169"/>
      <c r="I29" s="169"/>
      <c r="J29" s="169"/>
      <c r="K29" s="169"/>
      <c r="L29" s="169"/>
      <c r="M29" s="169"/>
      <c r="N29" s="169"/>
      <c r="O29" s="169"/>
      <c r="P29" s="169"/>
      <c r="Q29" s="169"/>
      <c r="R29" s="169"/>
      <c r="S29" s="169"/>
      <c r="T29" s="169"/>
      <c r="U29" s="169"/>
      <c r="V29" s="169"/>
      <c r="W29" s="169"/>
      <c r="X29" s="169"/>
      <c r="Y29" s="169"/>
      <c r="Z29" s="169"/>
      <c r="AA29" s="169"/>
      <c r="AB29" s="169"/>
      <c r="AC29" s="169"/>
      <c r="AD29" s="169"/>
      <c r="AE29" s="169"/>
      <c r="AF29" s="169"/>
      <c r="AG29" s="169"/>
      <c r="AH29" s="169"/>
      <c r="AI29" s="169"/>
      <c r="AJ29" s="169"/>
      <c r="AK29" s="170">
        <f t="shared" si="0"/>
        <v>0</v>
      </c>
      <c r="AL29" s="171">
        <f t="shared" si="1"/>
        <v>0</v>
      </c>
      <c r="AM29" s="686"/>
      <c r="AN29" s="686"/>
    </row>
    <row r="30" spans="1:40" ht="18" customHeight="1">
      <c r="A30" s="160">
        <v>15</v>
      </c>
      <c r="B30" s="165"/>
      <c r="C30" s="166"/>
      <c r="D30" s="167"/>
      <c r="E30" s="168"/>
      <c r="F30" s="169"/>
      <c r="G30" s="169"/>
      <c r="H30" s="169"/>
      <c r="I30" s="169"/>
      <c r="J30" s="169"/>
      <c r="K30" s="169"/>
      <c r="L30" s="169"/>
      <c r="M30" s="169"/>
      <c r="N30" s="169"/>
      <c r="O30" s="169"/>
      <c r="P30" s="169"/>
      <c r="Q30" s="169"/>
      <c r="R30" s="169"/>
      <c r="S30" s="169"/>
      <c r="T30" s="169"/>
      <c r="U30" s="169"/>
      <c r="V30" s="169"/>
      <c r="W30" s="169"/>
      <c r="X30" s="169"/>
      <c r="Y30" s="169"/>
      <c r="Z30" s="169"/>
      <c r="AA30" s="169"/>
      <c r="AB30" s="169"/>
      <c r="AC30" s="169"/>
      <c r="AD30" s="169"/>
      <c r="AE30" s="169"/>
      <c r="AF30" s="169"/>
      <c r="AG30" s="169"/>
      <c r="AH30" s="169"/>
      <c r="AI30" s="169"/>
      <c r="AJ30" s="169"/>
      <c r="AK30" s="170">
        <f t="shared" si="0"/>
        <v>0</v>
      </c>
      <c r="AL30" s="171">
        <f t="shared" si="1"/>
        <v>0</v>
      </c>
      <c r="AM30" s="686"/>
      <c r="AN30" s="686"/>
    </row>
    <row r="31" spans="1:40" ht="18" customHeight="1">
      <c r="A31" s="160">
        <v>16</v>
      </c>
      <c r="B31" s="165"/>
      <c r="C31" s="166"/>
      <c r="D31" s="167"/>
      <c r="E31" s="168"/>
      <c r="F31" s="169"/>
      <c r="G31" s="169"/>
      <c r="H31" s="169"/>
      <c r="I31" s="169"/>
      <c r="J31" s="169"/>
      <c r="K31" s="169"/>
      <c r="L31" s="169"/>
      <c r="M31" s="169"/>
      <c r="N31" s="169"/>
      <c r="O31" s="169"/>
      <c r="P31" s="169"/>
      <c r="Q31" s="169"/>
      <c r="R31" s="169"/>
      <c r="S31" s="169"/>
      <c r="T31" s="169"/>
      <c r="U31" s="169"/>
      <c r="V31" s="169"/>
      <c r="W31" s="169"/>
      <c r="X31" s="169"/>
      <c r="Y31" s="169"/>
      <c r="Z31" s="169"/>
      <c r="AA31" s="169"/>
      <c r="AB31" s="169"/>
      <c r="AC31" s="169"/>
      <c r="AD31" s="169"/>
      <c r="AE31" s="169"/>
      <c r="AF31" s="169"/>
      <c r="AG31" s="169"/>
      <c r="AH31" s="169"/>
      <c r="AI31" s="169"/>
      <c r="AJ31" s="169"/>
      <c r="AK31" s="170">
        <f t="shared" si="0"/>
        <v>0</v>
      </c>
      <c r="AL31" s="171">
        <f t="shared" si="1"/>
        <v>0</v>
      </c>
      <c r="AM31" s="686"/>
      <c r="AN31" s="686"/>
    </row>
    <row r="32" spans="1:40" ht="18" customHeight="1">
      <c r="A32" s="160">
        <v>17</v>
      </c>
      <c r="B32" s="165"/>
      <c r="C32" s="166"/>
      <c r="D32" s="167"/>
      <c r="E32" s="168"/>
      <c r="F32" s="169"/>
      <c r="G32" s="169"/>
      <c r="H32" s="169"/>
      <c r="I32" s="169"/>
      <c r="J32" s="169"/>
      <c r="K32" s="169"/>
      <c r="L32" s="169"/>
      <c r="M32" s="169"/>
      <c r="N32" s="169"/>
      <c r="O32" s="169"/>
      <c r="P32" s="169"/>
      <c r="Q32" s="169"/>
      <c r="R32" s="169"/>
      <c r="S32" s="169"/>
      <c r="T32" s="169"/>
      <c r="U32" s="169"/>
      <c r="V32" s="169"/>
      <c r="W32" s="169"/>
      <c r="X32" s="169"/>
      <c r="Y32" s="169"/>
      <c r="Z32" s="169"/>
      <c r="AA32" s="169"/>
      <c r="AB32" s="169"/>
      <c r="AC32" s="169"/>
      <c r="AD32" s="169"/>
      <c r="AE32" s="169"/>
      <c r="AF32" s="169"/>
      <c r="AG32" s="169"/>
      <c r="AH32" s="169"/>
      <c r="AI32" s="169"/>
      <c r="AJ32" s="169"/>
      <c r="AK32" s="170">
        <f t="shared" si="0"/>
        <v>0</v>
      </c>
      <c r="AL32" s="171">
        <f t="shared" si="1"/>
        <v>0</v>
      </c>
      <c r="AM32" s="686"/>
      <c r="AN32" s="686"/>
    </row>
    <row r="33" spans="1:40" ht="18" customHeight="1">
      <c r="A33" s="160">
        <v>18</v>
      </c>
      <c r="B33" s="165"/>
      <c r="C33" s="166"/>
      <c r="D33" s="167"/>
      <c r="E33" s="168"/>
      <c r="F33" s="169"/>
      <c r="G33" s="169"/>
      <c r="H33" s="169"/>
      <c r="I33" s="169"/>
      <c r="J33" s="169"/>
      <c r="K33" s="169"/>
      <c r="L33" s="169"/>
      <c r="M33" s="169"/>
      <c r="N33" s="169"/>
      <c r="O33" s="169"/>
      <c r="P33" s="169"/>
      <c r="Q33" s="169"/>
      <c r="R33" s="169"/>
      <c r="S33" s="169"/>
      <c r="T33" s="169"/>
      <c r="U33" s="169"/>
      <c r="V33" s="169"/>
      <c r="W33" s="169"/>
      <c r="X33" s="169"/>
      <c r="Y33" s="169"/>
      <c r="Z33" s="169"/>
      <c r="AA33" s="169"/>
      <c r="AB33" s="169"/>
      <c r="AC33" s="169"/>
      <c r="AD33" s="169"/>
      <c r="AE33" s="169"/>
      <c r="AF33" s="169"/>
      <c r="AG33" s="169"/>
      <c r="AH33" s="169"/>
      <c r="AI33" s="169"/>
      <c r="AJ33" s="169"/>
      <c r="AK33" s="170">
        <f t="shared" si="0"/>
        <v>0</v>
      </c>
      <c r="AL33" s="171">
        <f t="shared" si="1"/>
        <v>0</v>
      </c>
      <c r="AM33" s="686"/>
      <c r="AN33" s="686"/>
    </row>
    <row r="34" spans="1:40" ht="18" customHeight="1">
      <c r="A34" s="160">
        <v>19</v>
      </c>
      <c r="B34" s="165"/>
      <c r="C34" s="166"/>
      <c r="D34" s="167"/>
      <c r="E34" s="168"/>
      <c r="F34" s="169"/>
      <c r="G34" s="169"/>
      <c r="H34" s="169"/>
      <c r="I34" s="169"/>
      <c r="J34" s="169"/>
      <c r="K34" s="169"/>
      <c r="L34" s="169"/>
      <c r="M34" s="169"/>
      <c r="N34" s="169"/>
      <c r="O34" s="169"/>
      <c r="P34" s="169"/>
      <c r="Q34" s="169"/>
      <c r="R34" s="169"/>
      <c r="S34" s="169"/>
      <c r="T34" s="169"/>
      <c r="U34" s="169"/>
      <c r="V34" s="169"/>
      <c r="W34" s="169"/>
      <c r="X34" s="169"/>
      <c r="Y34" s="169"/>
      <c r="Z34" s="169"/>
      <c r="AA34" s="169"/>
      <c r="AB34" s="169"/>
      <c r="AC34" s="169"/>
      <c r="AD34" s="169"/>
      <c r="AE34" s="169"/>
      <c r="AF34" s="169"/>
      <c r="AG34" s="169"/>
      <c r="AH34" s="169"/>
      <c r="AI34" s="169"/>
      <c r="AJ34" s="169"/>
      <c r="AK34" s="170">
        <f t="shared" si="0"/>
        <v>0</v>
      </c>
      <c r="AL34" s="171">
        <f t="shared" si="1"/>
        <v>0</v>
      </c>
      <c r="AM34" s="686"/>
      <c r="AN34" s="686"/>
    </row>
    <row r="35" spans="1:40" ht="18" customHeight="1">
      <c r="A35" s="160">
        <v>20</v>
      </c>
      <c r="B35" s="165"/>
      <c r="C35" s="166"/>
      <c r="D35" s="167"/>
      <c r="E35" s="168"/>
      <c r="F35" s="169"/>
      <c r="G35" s="169"/>
      <c r="H35" s="169"/>
      <c r="I35" s="169"/>
      <c r="J35" s="169"/>
      <c r="K35" s="169"/>
      <c r="L35" s="169"/>
      <c r="M35" s="169"/>
      <c r="N35" s="169"/>
      <c r="O35" s="169"/>
      <c r="P35" s="169"/>
      <c r="Q35" s="169"/>
      <c r="R35" s="169"/>
      <c r="S35" s="169"/>
      <c r="T35" s="169"/>
      <c r="U35" s="169"/>
      <c r="V35" s="169"/>
      <c r="W35" s="169"/>
      <c r="X35" s="169"/>
      <c r="Y35" s="169"/>
      <c r="Z35" s="169"/>
      <c r="AA35" s="169"/>
      <c r="AB35" s="169"/>
      <c r="AC35" s="169"/>
      <c r="AD35" s="169"/>
      <c r="AE35" s="169"/>
      <c r="AF35" s="169"/>
      <c r="AG35" s="169"/>
      <c r="AH35" s="169"/>
      <c r="AI35" s="169"/>
      <c r="AJ35" s="169"/>
      <c r="AK35" s="170">
        <f t="shared" si="0"/>
        <v>0</v>
      </c>
      <c r="AL35" s="171">
        <f t="shared" si="1"/>
        <v>0</v>
      </c>
      <c r="AM35" s="686"/>
      <c r="AN35" s="686"/>
    </row>
    <row r="36" spans="1:40" ht="18" customHeight="1">
      <c r="A36" s="678" t="s">
        <v>301</v>
      </c>
      <c r="B36" s="690"/>
      <c r="C36" s="690"/>
      <c r="D36" s="690"/>
      <c r="E36" s="690"/>
      <c r="F36" s="172">
        <f>+SUM(F16:F35)</f>
        <v>0</v>
      </c>
      <c r="G36" s="172">
        <f t="shared" ref="G36:AJ36" si="2">+SUM(G16:G35)</f>
        <v>0</v>
      </c>
      <c r="H36" s="172">
        <f t="shared" si="2"/>
        <v>0</v>
      </c>
      <c r="I36" s="172">
        <f t="shared" si="2"/>
        <v>0</v>
      </c>
      <c r="J36" s="172">
        <f t="shared" si="2"/>
        <v>0</v>
      </c>
      <c r="K36" s="172">
        <f t="shared" si="2"/>
        <v>0</v>
      </c>
      <c r="L36" s="172">
        <f t="shared" si="2"/>
        <v>0</v>
      </c>
      <c r="M36" s="172">
        <f t="shared" si="2"/>
        <v>0</v>
      </c>
      <c r="N36" s="172">
        <f t="shared" si="2"/>
        <v>0</v>
      </c>
      <c r="O36" s="172">
        <f t="shared" si="2"/>
        <v>0</v>
      </c>
      <c r="P36" s="172">
        <f t="shared" si="2"/>
        <v>0</v>
      </c>
      <c r="Q36" s="172">
        <f t="shared" si="2"/>
        <v>0</v>
      </c>
      <c r="R36" s="172">
        <f t="shared" si="2"/>
        <v>0</v>
      </c>
      <c r="S36" s="172">
        <f t="shared" si="2"/>
        <v>0</v>
      </c>
      <c r="T36" s="172">
        <f t="shared" si="2"/>
        <v>0</v>
      </c>
      <c r="U36" s="172">
        <f t="shared" si="2"/>
        <v>0</v>
      </c>
      <c r="V36" s="172">
        <f t="shared" si="2"/>
        <v>0</v>
      </c>
      <c r="W36" s="172">
        <f t="shared" si="2"/>
        <v>0</v>
      </c>
      <c r="X36" s="172">
        <f t="shared" si="2"/>
        <v>0</v>
      </c>
      <c r="Y36" s="172">
        <f t="shared" si="2"/>
        <v>0</v>
      </c>
      <c r="Z36" s="172">
        <f t="shared" si="2"/>
        <v>0</v>
      </c>
      <c r="AA36" s="172">
        <f t="shared" si="2"/>
        <v>0</v>
      </c>
      <c r="AB36" s="172">
        <f t="shared" si="2"/>
        <v>0</v>
      </c>
      <c r="AC36" s="172">
        <f t="shared" si="2"/>
        <v>0</v>
      </c>
      <c r="AD36" s="172">
        <f t="shared" si="2"/>
        <v>0</v>
      </c>
      <c r="AE36" s="172">
        <f t="shared" si="2"/>
        <v>0</v>
      </c>
      <c r="AF36" s="172">
        <f t="shared" si="2"/>
        <v>0</v>
      </c>
      <c r="AG36" s="172">
        <f t="shared" si="2"/>
        <v>0</v>
      </c>
      <c r="AH36" s="172">
        <f t="shared" si="2"/>
        <v>0</v>
      </c>
      <c r="AI36" s="172">
        <f t="shared" si="2"/>
        <v>0</v>
      </c>
      <c r="AJ36" s="172">
        <f t="shared" si="2"/>
        <v>0</v>
      </c>
      <c r="AK36" s="170">
        <f t="shared" si="0"/>
        <v>0</v>
      </c>
      <c r="AL36" s="171">
        <f>IF($AK$8="４週",AK36/4,AK36/(DAY(EOMONTH($F$14,0))/7))</f>
        <v>0</v>
      </c>
      <c r="AM36" s="673"/>
      <c r="AN36" s="673"/>
    </row>
    <row r="37" spans="1:40" ht="18" customHeight="1">
      <c r="A37" s="690" t="s">
        <v>302</v>
      </c>
      <c r="B37" s="690"/>
      <c r="C37" s="690"/>
      <c r="D37" s="690"/>
      <c r="E37" s="691"/>
      <c r="F37" s="173"/>
      <c r="G37" s="173"/>
      <c r="H37" s="173"/>
      <c r="I37" s="173"/>
      <c r="J37" s="173"/>
      <c r="K37" s="173"/>
      <c r="L37" s="173"/>
      <c r="M37" s="173"/>
      <c r="N37" s="173"/>
      <c r="O37" s="173"/>
      <c r="P37" s="173"/>
      <c r="Q37" s="173"/>
      <c r="R37" s="173"/>
      <c r="S37" s="173"/>
      <c r="T37" s="173"/>
      <c r="U37" s="173"/>
      <c r="V37" s="173"/>
      <c r="W37" s="173"/>
      <c r="X37" s="173"/>
      <c r="Y37" s="173"/>
      <c r="Z37" s="173"/>
      <c r="AA37" s="173"/>
      <c r="AB37" s="173"/>
      <c r="AC37" s="173"/>
      <c r="AD37" s="173"/>
      <c r="AE37" s="173"/>
      <c r="AF37" s="173"/>
      <c r="AG37" s="173"/>
      <c r="AH37" s="173"/>
      <c r="AI37" s="173"/>
      <c r="AJ37" s="173"/>
      <c r="AK37" s="172"/>
      <c r="AL37" s="174"/>
      <c r="AM37" s="673"/>
      <c r="AN37" s="673"/>
    </row>
    <row r="38" spans="1:40" ht="15" customHeight="1">
      <c r="A38" s="159"/>
      <c r="B38" s="159"/>
      <c r="C38" s="159"/>
      <c r="D38" s="159"/>
      <c r="E38" s="159"/>
      <c r="F38" s="175"/>
      <c r="G38" s="175"/>
      <c r="H38" s="175"/>
      <c r="I38" s="175"/>
      <c r="J38" s="175"/>
      <c r="K38" s="175"/>
      <c r="L38" s="175"/>
      <c r="M38" s="175"/>
      <c r="N38" s="175"/>
      <c r="O38" s="175"/>
      <c r="P38" s="175"/>
      <c r="Q38" s="175"/>
      <c r="R38" s="175"/>
      <c r="S38" s="175"/>
      <c r="T38" s="175"/>
      <c r="U38" s="175"/>
      <c r="V38" s="175"/>
      <c r="W38" s="175"/>
      <c r="X38" s="175"/>
      <c r="Y38" s="175"/>
      <c r="Z38" s="175"/>
      <c r="AA38" s="175"/>
      <c r="AB38" s="175"/>
      <c r="AC38" s="175"/>
      <c r="AD38" s="175"/>
      <c r="AE38" s="175"/>
      <c r="AF38" s="175"/>
      <c r="AG38" s="175"/>
      <c r="AH38" s="175"/>
      <c r="AI38" s="175"/>
      <c r="AJ38" s="175"/>
      <c r="AK38" s="159"/>
      <c r="AL38" s="159"/>
      <c r="AM38" s="147"/>
    </row>
    <row r="39" spans="1:40" ht="15" customHeight="1">
      <c r="A39" s="159"/>
      <c r="B39" s="159"/>
      <c r="C39" s="159"/>
      <c r="D39" s="159"/>
      <c r="E39" s="159"/>
      <c r="F39" s="175"/>
      <c r="G39" s="175"/>
      <c r="H39" s="175"/>
      <c r="I39" s="175"/>
      <c r="J39" s="175"/>
      <c r="K39" s="175"/>
      <c r="L39" s="175"/>
      <c r="M39" s="175"/>
      <c r="N39" s="175"/>
      <c r="O39" s="175"/>
      <c r="P39" s="175"/>
      <c r="Q39" s="175"/>
      <c r="R39" s="175"/>
      <c r="S39" s="175"/>
      <c r="T39" s="175"/>
      <c r="U39" s="175"/>
      <c r="V39" s="175"/>
      <c r="W39" s="175"/>
      <c r="X39" s="175"/>
      <c r="Y39" s="175"/>
      <c r="Z39" s="175"/>
      <c r="AA39" s="175"/>
      <c r="AB39" s="175"/>
      <c r="AC39" s="175"/>
      <c r="AD39" s="175"/>
      <c r="AE39" s="175"/>
      <c r="AF39" s="175"/>
      <c r="AG39" s="175"/>
      <c r="AH39" s="175"/>
      <c r="AI39" s="175"/>
      <c r="AJ39" s="175"/>
      <c r="AK39" s="159"/>
      <c r="AL39" s="159"/>
      <c r="AM39" s="147"/>
    </row>
    <row r="40" spans="1:40" ht="15" customHeight="1">
      <c r="A40" s="159"/>
      <c r="B40" s="159"/>
      <c r="C40" s="159"/>
      <c r="D40" s="159"/>
      <c r="E40" s="159"/>
      <c r="F40" s="175"/>
      <c r="G40" s="175"/>
      <c r="H40" s="175"/>
      <c r="I40" s="175"/>
      <c r="J40" s="175"/>
      <c r="K40" s="175"/>
      <c r="L40" s="175"/>
      <c r="M40" s="175"/>
      <c r="N40" s="175"/>
      <c r="O40" s="175"/>
      <c r="P40" s="175"/>
      <c r="Q40" s="175"/>
      <c r="R40" s="175"/>
      <c r="S40" s="175"/>
      <c r="T40" s="175"/>
      <c r="U40" s="175"/>
      <c r="V40" s="175"/>
      <c r="W40" s="175"/>
      <c r="X40" s="175"/>
      <c r="Y40" s="175"/>
      <c r="Z40" s="175"/>
      <c r="AA40" s="175"/>
      <c r="AB40" s="175"/>
      <c r="AC40" s="175"/>
      <c r="AD40" s="175"/>
      <c r="AE40" s="175"/>
      <c r="AF40" s="175"/>
      <c r="AG40" s="175"/>
      <c r="AH40" s="175"/>
      <c r="AI40" s="175"/>
      <c r="AJ40" s="175"/>
      <c r="AK40" s="159"/>
      <c r="AL40" s="159"/>
      <c r="AM40" s="147"/>
    </row>
    <row r="41" spans="1:40" ht="21" customHeight="1">
      <c r="A41" s="146" t="s">
        <v>303</v>
      </c>
      <c r="B41" s="150"/>
      <c r="C41" s="151"/>
      <c r="D41" s="151"/>
      <c r="E41" s="151"/>
      <c r="F41" s="151"/>
      <c r="G41" s="147"/>
      <c r="H41" s="147"/>
      <c r="I41" s="147"/>
      <c r="J41" s="147"/>
      <c r="K41" s="147"/>
      <c r="L41" s="147"/>
      <c r="M41" s="147"/>
      <c r="N41" s="147"/>
      <c r="O41" s="147"/>
      <c r="P41" s="147"/>
      <c r="Q41" s="147"/>
      <c r="R41" s="147"/>
      <c r="S41" s="147"/>
      <c r="T41" s="147"/>
      <c r="U41" s="147"/>
      <c r="V41" s="147"/>
      <c r="W41" s="147"/>
      <c r="X41" s="147"/>
      <c r="Y41" s="147"/>
      <c r="Z41" s="147"/>
      <c r="AA41" s="147"/>
      <c r="AB41" s="147"/>
      <c r="AC41" s="147"/>
      <c r="AD41" s="147"/>
      <c r="AE41" s="147"/>
      <c r="AF41" s="147"/>
      <c r="AG41" s="147"/>
      <c r="AH41" s="147"/>
      <c r="AI41" s="147"/>
      <c r="AJ41" s="147"/>
      <c r="AK41" s="147"/>
      <c r="AL41" s="151"/>
      <c r="AM41" s="151"/>
      <c r="AN41" s="147"/>
    </row>
    <row r="42" spans="1:40" ht="24.95" customHeight="1">
      <c r="A42" s="147"/>
      <c r="B42" s="159"/>
      <c r="C42" s="692" t="str">
        <f>IF(VLOOKUP($AK$6,'[9]選択肢 '!$A$1:$J$31,C47,FALSE)=0,"-",VLOOKUP($AK$6,'[9]選択肢 '!$A$1:$J$31,C47,FALSE))</f>
        <v>管理者</v>
      </c>
      <c r="D42" s="693"/>
      <c r="E42" s="694" t="str">
        <f>IF(VLOOKUP($AK$6,'[9]選択肢 '!$A$1:$J$31,E47,FALSE)=0,"-",VLOOKUP($AK$6,'[9]選択肢 '!$A$1:$J$31,E47,FALSE))</f>
        <v>児童発達支援管理責任者</v>
      </c>
      <c r="F42" s="694"/>
      <c r="G42" s="694"/>
      <c r="H42" s="694"/>
      <c r="I42" s="692" t="str">
        <f>IF(VLOOKUP($AK$6,'[9]選択肢 '!$A$1:$J$31,I47,FALSE)=0,"-",VLOOKUP($AK$6,'[9]選択肢 '!$A$1:$J$31,I47,FALSE))</f>
        <v>訪問支援員</v>
      </c>
      <c r="J42" s="693"/>
      <c r="K42" s="693"/>
      <c r="L42" s="693"/>
      <c r="M42" s="693"/>
      <c r="N42" s="695"/>
      <c r="O42" s="692" t="str">
        <f>IF(VLOOKUP($AK$6,'[9]選択肢 '!$A$1:$J$31,O47,FALSE)=0,"-",VLOOKUP($AK$6,'[9]選択肢 '!$A$1:$J$31,O47,FALSE))</f>
        <v>-</v>
      </c>
      <c r="P42" s="693"/>
      <c r="Q42" s="693"/>
      <c r="R42" s="693"/>
      <c r="S42" s="693"/>
      <c r="T42" s="695"/>
      <c r="U42" s="692" t="str">
        <f>IF(VLOOKUP($AK$6,'[9]選択肢 '!$A$1:$J$31,U47,FALSE)=0,"-",VLOOKUP($AK$6,'[9]選択肢 '!$A$1:$J$31,U47,FALSE))</f>
        <v>-</v>
      </c>
      <c r="V42" s="693"/>
      <c r="W42" s="693"/>
      <c r="X42" s="693"/>
      <c r="Y42" s="693"/>
      <c r="Z42" s="695"/>
      <c r="AA42" s="692" t="str">
        <f>IF(VLOOKUP($AK$6,'[9]選択肢 '!$A$1:$J$31,AA47,FALSE)=0,"-",VLOOKUP($AK$6,'[9]選択肢 '!$A$1:$J$31,AA47,FALSE))</f>
        <v>-</v>
      </c>
      <c r="AB42" s="693"/>
      <c r="AC42" s="693"/>
      <c r="AD42" s="693"/>
      <c r="AE42" s="693"/>
      <c r="AF42" s="695"/>
      <c r="AG42" s="694" t="str">
        <f>IF(VLOOKUP($AK$6,'[9]選択肢 '!$A$1:$J$31,AG47,FALSE)=0,"-",VLOOKUP($AK$6,'[9]選択肢 '!$A$1:$J$31,AG47,FALSE))</f>
        <v>-</v>
      </c>
      <c r="AH42" s="694"/>
      <c r="AI42" s="694"/>
      <c r="AJ42" s="694"/>
      <c r="AK42" s="694"/>
      <c r="AL42" s="694" t="str">
        <f>IF(VLOOKUP($AK$6,'[9]選択肢 '!$A$1:$J$31,AL47,FALSE)=0,"-",VLOOKUP($AK$6,'[9]選択肢 '!$A$1:$J$31,AL47,FALSE))</f>
        <v>-</v>
      </c>
      <c r="AM42" s="694"/>
      <c r="AN42" s="147"/>
    </row>
    <row r="43" spans="1:40" ht="18" customHeight="1">
      <c r="A43" s="147"/>
      <c r="B43" s="159"/>
      <c r="C43" s="179" t="s">
        <v>304</v>
      </c>
      <c r="D43" s="179" t="s">
        <v>305</v>
      </c>
      <c r="E43" s="180" t="s">
        <v>304</v>
      </c>
      <c r="F43" s="699" t="s">
        <v>305</v>
      </c>
      <c r="G43" s="699"/>
      <c r="H43" s="699"/>
      <c r="I43" s="696" t="s">
        <v>304</v>
      </c>
      <c r="J43" s="697"/>
      <c r="K43" s="698"/>
      <c r="L43" s="696" t="s">
        <v>305</v>
      </c>
      <c r="M43" s="697"/>
      <c r="N43" s="698"/>
      <c r="O43" s="696" t="s">
        <v>304</v>
      </c>
      <c r="P43" s="697"/>
      <c r="Q43" s="698"/>
      <c r="R43" s="696" t="s">
        <v>305</v>
      </c>
      <c r="S43" s="697"/>
      <c r="T43" s="698"/>
      <c r="U43" s="696" t="s">
        <v>304</v>
      </c>
      <c r="V43" s="697"/>
      <c r="W43" s="698"/>
      <c r="X43" s="696" t="s">
        <v>305</v>
      </c>
      <c r="Y43" s="697"/>
      <c r="Z43" s="698"/>
      <c r="AA43" s="696" t="s">
        <v>304</v>
      </c>
      <c r="AB43" s="697"/>
      <c r="AC43" s="698"/>
      <c r="AD43" s="696" t="s">
        <v>305</v>
      </c>
      <c r="AE43" s="697"/>
      <c r="AF43" s="698"/>
      <c r="AG43" s="696" t="s">
        <v>304</v>
      </c>
      <c r="AH43" s="697"/>
      <c r="AI43" s="698"/>
      <c r="AJ43" s="696" t="s">
        <v>305</v>
      </c>
      <c r="AK43" s="698"/>
      <c r="AL43" s="180" t="s">
        <v>116</v>
      </c>
      <c r="AM43" s="180" t="s">
        <v>117</v>
      </c>
      <c r="AN43" s="147"/>
    </row>
    <row r="44" spans="1:40" ht="18" customHeight="1">
      <c r="A44" s="147"/>
      <c r="B44" s="161" t="s">
        <v>306</v>
      </c>
      <c r="C44" s="180">
        <f>COUNTIFS($B$16:$B$35,C$42,$C$16:$C$35,"A",$E$16:$E$35,"*")</f>
        <v>0</v>
      </c>
      <c r="D44" s="180">
        <f>COUNTIFS($B$16:$B$35,C$42,$C$16:$C$35,"B",$E$16:$E$35,"*")</f>
        <v>0</v>
      </c>
      <c r="E44" s="180">
        <f>COUNTIFS($B$16:$B$35,E$42,$C$16:$C$35,"A",$E$16:$E$35,"*")</f>
        <v>0</v>
      </c>
      <c r="F44" s="696">
        <f>COUNTIFS($B$16:$B$35,E$42,$C$16:$C$35,"B",$E$16:$E$35,"*")</f>
        <v>0</v>
      </c>
      <c r="G44" s="697"/>
      <c r="H44" s="698"/>
      <c r="I44" s="696">
        <f>COUNTIFS($B$16:$B$35,I$42,$C$16:$C$35,"A",$E$16:$E$35,"*")</f>
        <v>0</v>
      </c>
      <c r="J44" s="697"/>
      <c r="K44" s="698"/>
      <c r="L44" s="696">
        <f>COUNTIFS($B$16:$B$35,I$42,$C$16:$C$35,"B",$E$16:$E$35,"*")</f>
        <v>0</v>
      </c>
      <c r="M44" s="697"/>
      <c r="N44" s="698"/>
      <c r="O44" s="696">
        <f>COUNTIFS($B$16:$B$35,O$42,$C$16:$C$35,"A",$E$16:$E$35,"*")</f>
        <v>0</v>
      </c>
      <c r="P44" s="697"/>
      <c r="Q44" s="698"/>
      <c r="R44" s="696">
        <f>COUNTIFS($B$16:$B$35,O$42,$C$16:$C$35,"B",$E$16:$E$35,"*")</f>
        <v>0</v>
      </c>
      <c r="S44" s="697"/>
      <c r="T44" s="698"/>
      <c r="U44" s="696">
        <f>COUNTIFS($B$16:$B$35,U$42,$C$16:$C$35,"A",$E$16:$E$35,"*")</f>
        <v>0</v>
      </c>
      <c r="V44" s="697"/>
      <c r="W44" s="698"/>
      <c r="X44" s="696">
        <f>COUNTIFS($B$16:$B$35,U$42,$C$16:$C$35,"B",$E$16:$E$35,"*")</f>
        <v>0</v>
      </c>
      <c r="Y44" s="697"/>
      <c r="Z44" s="698"/>
      <c r="AA44" s="696">
        <f>COUNTIFS($B$16:$B$35,AA$42,$C$16:$C$35,"A",$E$16:$E$35,"*")</f>
        <v>0</v>
      </c>
      <c r="AB44" s="697"/>
      <c r="AC44" s="698"/>
      <c r="AD44" s="696">
        <f>COUNTIFS($B$16:$B$35,AA$42,$C$16:$C$35,"B",$E$16:$E$35,"*")</f>
        <v>0</v>
      </c>
      <c r="AE44" s="697"/>
      <c r="AF44" s="698"/>
      <c r="AG44" s="696">
        <f>COUNTIFS($B$16:$B$35,AG$42,$C$16:$C$35,"A",$E$16:$E$35,"*")</f>
        <v>0</v>
      </c>
      <c r="AH44" s="697"/>
      <c r="AI44" s="698"/>
      <c r="AJ44" s="696">
        <f>COUNTIFS($B$16:$B$35,AG$42,$C$16:$C$35,"B",$E$16:$E$35,"*")</f>
        <v>0</v>
      </c>
      <c r="AK44" s="698"/>
      <c r="AL44" s="180">
        <f>COUNTIFS($B$16:$B$35,AL$42,$C$16:$C$35,"A",$E$16:$E$35,"*")</f>
        <v>0</v>
      </c>
      <c r="AM44" s="180">
        <f>COUNTIFS($B$16:$B$35,AL$42,$C$16:$C$35,"B",$E$16:$E$35,"*")</f>
        <v>0</v>
      </c>
      <c r="AN44" s="147"/>
    </row>
    <row r="45" spans="1:40" ht="18" customHeight="1">
      <c r="A45" s="147"/>
      <c r="B45" s="162" t="s">
        <v>307</v>
      </c>
      <c r="C45" s="180">
        <f>COUNTIFS($B$16:$B$35,C$42,$C$16:$C$35,"C",$E$16:$E$35,"*")</f>
        <v>0</v>
      </c>
      <c r="D45" s="180">
        <f>COUNTIFS($B$16:$B$35,C$42,$C$16:$C$35,"D",$E$16:$E$35,"*")</f>
        <v>0</v>
      </c>
      <c r="E45" s="180">
        <f>COUNTIFS($B$16:$B$35,E$42,$C$16:$C$35,"C",$E$16:$E$35,"*")</f>
        <v>0</v>
      </c>
      <c r="F45" s="696">
        <f>COUNTIFS($B$16:$B$35,E$42,$C$16:$C$35,"D",$E$16:$E$35,"*")</f>
        <v>0</v>
      </c>
      <c r="G45" s="697"/>
      <c r="H45" s="698"/>
      <c r="I45" s="696">
        <f>COUNTIFS($B$16:$B$35,I$42,$C$16:$C$35,"C",$E$16:$E$35,"*")</f>
        <v>0</v>
      </c>
      <c r="J45" s="697"/>
      <c r="K45" s="698"/>
      <c r="L45" s="696">
        <f>COUNTIFS($B$16:$B$35,I$42,$C$16:$C$35,"D",$E$16:$E$35,"*")</f>
        <v>0</v>
      </c>
      <c r="M45" s="697"/>
      <c r="N45" s="698"/>
      <c r="O45" s="696">
        <f>COUNTIFS($B$16:$B$35,O$42,$C$16:$C$35,"C",$E$16:$E$35,"*")</f>
        <v>0</v>
      </c>
      <c r="P45" s="697"/>
      <c r="Q45" s="698"/>
      <c r="R45" s="696">
        <f>COUNTIFS($B$16:$B$35,O$42,$C$16:$C$35,"D",$E$16:$E$35,"*")</f>
        <v>0</v>
      </c>
      <c r="S45" s="697"/>
      <c r="T45" s="698"/>
      <c r="U45" s="696">
        <f>COUNTIFS($B$16:$B$35,U$42,$C$16:$C$35,"C",$E$16:$E$35,"*")</f>
        <v>0</v>
      </c>
      <c r="V45" s="697"/>
      <c r="W45" s="698"/>
      <c r="X45" s="696">
        <f>COUNTIFS($B$16:$B$35,U$42,$C$16:$C$35,"D",$E$16:$E$35,"*")</f>
        <v>0</v>
      </c>
      <c r="Y45" s="697"/>
      <c r="Z45" s="698"/>
      <c r="AA45" s="696">
        <f>COUNTIFS($B$16:$B$35,AA$42,$C$16:$C$35,"C",$E$16:$E$35,"*")</f>
        <v>0</v>
      </c>
      <c r="AB45" s="697"/>
      <c r="AC45" s="698"/>
      <c r="AD45" s="696">
        <f>COUNTIFS($B$16:$B$35,AA$42,$C$16:$C$35,"D",$E$16:$E$35,"*")</f>
        <v>0</v>
      </c>
      <c r="AE45" s="697"/>
      <c r="AF45" s="698"/>
      <c r="AG45" s="696">
        <f>COUNTIFS($B$16:$B$35,AG$42,$C$16:$C$35,"C",$E$16:$E$35,"*")</f>
        <v>0</v>
      </c>
      <c r="AH45" s="697"/>
      <c r="AI45" s="698"/>
      <c r="AJ45" s="696">
        <f>COUNTIFS($B$16:$B$35,AG$42,$C$16:$C$35,"D",$E$16:$E$35,"*")</f>
        <v>0</v>
      </c>
      <c r="AK45" s="698"/>
      <c r="AL45" s="180">
        <f>COUNTIFS($B$16:$B$35,AL$42,$C$16:$C$35,"C",$E$16:$E$35,"*")</f>
        <v>0</v>
      </c>
      <c r="AM45" s="180">
        <f>COUNTIFS($B$16:$B$35,AL$42,$C$16:$C$35,"D",$E$16:$E$35,"*")</f>
        <v>0</v>
      </c>
      <c r="AN45" s="147"/>
    </row>
    <row r="46" spans="1:40" ht="24.95" customHeight="1">
      <c r="A46" s="147"/>
      <c r="B46" s="162" t="s">
        <v>308</v>
      </c>
      <c r="C46" s="692" t="str">
        <f>IF($AK$8="４週",SUMIFS($AK$16:$AK$35,$B$16:$B$35,C42)/4/$AH$10,IF($AK$8="歴月",SUMIFS($AK$16:$AK$35,$B$16:$B$35,C42)/$AL$10,"記載する期間を選択してください"))</f>
        <v>記載する期間を選択してください</v>
      </c>
      <c r="D46" s="695"/>
      <c r="E46" s="692" t="str">
        <f>IF($AK$8="４週",SUMIFS($AK$16:$AK$35,$B$16:$B$35,E42)/4/$AH$10,IF($AK$8="歴月",SUMIFS($AK$16:$AK$35,$B$16:$B$35,E42)/$AL$10,"記載する期間を選択してください"))</f>
        <v>記載する期間を選択してください</v>
      </c>
      <c r="F46" s="693"/>
      <c r="G46" s="693"/>
      <c r="H46" s="695"/>
      <c r="I46" s="692" t="str">
        <f>IF($AK$8="４週",SUMIFS($AK$16:$AK$35,$B$16:$B$35,I42)/4/$AH$10,IF($AK$8="歴月",SUMIFS($AK$16:$AK$35,$B$16:$B$35,I42)/$AL$10,"記載する期間を選択してください"))</f>
        <v>記載する期間を選択してください</v>
      </c>
      <c r="J46" s="693"/>
      <c r="K46" s="693"/>
      <c r="L46" s="693"/>
      <c r="M46" s="693"/>
      <c r="N46" s="695"/>
      <c r="O46" s="692" t="str">
        <f>IF($AK$8="４週",SUMIFS($AK$16:$AK$35,$B$16:$B$35,O42)/4/$AH$10,IF($AK$8="歴月",SUMIFS($AK$16:$AK$35,$B$16:$B$35,O42)/$AL$10,"記載する期間を選択してください"))</f>
        <v>記載する期間を選択してください</v>
      </c>
      <c r="P46" s="693"/>
      <c r="Q46" s="693"/>
      <c r="R46" s="693"/>
      <c r="S46" s="693"/>
      <c r="T46" s="695"/>
      <c r="U46" s="692" t="str">
        <f>IF($AK$8="４週",SUMIFS($AK$16:$AK$35,$B$16:$B$35,U42)/4/$AH$10,IF($AK$8="歴月",SUMIFS($AK$16:$AK$35,$B$16:$B$35,U42)/$AL$10,"記載する期間を選択してください"))</f>
        <v>記載する期間を選択してください</v>
      </c>
      <c r="V46" s="693"/>
      <c r="W46" s="693"/>
      <c r="X46" s="693"/>
      <c r="Y46" s="693"/>
      <c r="Z46" s="695"/>
      <c r="AA46" s="692" t="str">
        <f>IF($AK$8="４週",SUMIFS($AK$16:$AK$35,$B$16:$B$35,AA42)/4/$AH$10,IF($AK$8="歴月",SUMIFS($AK$16:$AK$35,$B$16:$B$35,AA42)/$AL$10,"記載する期間を選択してください"))</f>
        <v>記載する期間を選択してください</v>
      </c>
      <c r="AB46" s="693"/>
      <c r="AC46" s="693"/>
      <c r="AD46" s="693"/>
      <c r="AE46" s="693"/>
      <c r="AF46" s="695"/>
      <c r="AG46" s="692" t="str">
        <f>IF($AK$8="４週",SUMIFS($AK$16:$AK$35,$B$16:$B$35,AG42)/4/$AH$10,IF($AK$8="歴月",SUMIFS($AK$16:$AK$35,$B$16:$B$35,AG42)/$AL$10,"記載する期間を選択してください"))</f>
        <v>記載する期間を選択してください</v>
      </c>
      <c r="AH46" s="693"/>
      <c r="AI46" s="693"/>
      <c r="AJ46" s="693"/>
      <c r="AK46" s="695"/>
      <c r="AL46" s="692" t="str">
        <f>IF($AK$8="４週",SUMIFS($AK$16:$AK$35,$B$16:$B$35,AL42)/4/$AH$10,IF($AK$8="歴月",SUMIFS($AK$16:$AK$35,$B$16:$B$35,AL42)/$AL$10,"記載する期間を選択してください"))</f>
        <v>記載する期間を選択してください</v>
      </c>
      <c r="AM46" s="695"/>
      <c r="AN46" s="147"/>
    </row>
    <row r="47" spans="1:40" ht="5.0999999999999996" customHeight="1">
      <c r="A47" s="147"/>
      <c r="B47" s="150"/>
      <c r="C47" s="181">
        <v>2</v>
      </c>
      <c r="D47" s="181"/>
      <c r="E47" s="181">
        <v>3</v>
      </c>
      <c r="F47" s="181"/>
      <c r="G47" s="181"/>
      <c r="H47" s="181"/>
      <c r="I47" s="181">
        <v>4</v>
      </c>
      <c r="J47" s="181"/>
      <c r="K47" s="181"/>
      <c r="L47" s="181"/>
      <c r="M47" s="181"/>
      <c r="N47" s="181"/>
      <c r="O47" s="181">
        <v>5</v>
      </c>
      <c r="P47" s="181"/>
      <c r="Q47" s="181"/>
      <c r="R47" s="181"/>
      <c r="S47" s="181"/>
      <c r="T47" s="181"/>
      <c r="U47" s="181">
        <v>6</v>
      </c>
      <c r="V47" s="181"/>
      <c r="W47" s="181"/>
      <c r="X47" s="181"/>
      <c r="Y47" s="181"/>
      <c r="Z47" s="181"/>
      <c r="AA47" s="181">
        <v>7</v>
      </c>
      <c r="AB47" s="181"/>
      <c r="AC47" s="181"/>
      <c r="AD47" s="181"/>
      <c r="AE47" s="181"/>
      <c r="AF47" s="181"/>
      <c r="AG47" s="181">
        <v>8</v>
      </c>
      <c r="AH47" s="181"/>
      <c r="AI47" s="181"/>
      <c r="AJ47" s="181"/>
      <c r="AK47" s="181"/>
      <c r="AL47" s="181">
        <v>9</v>
      </c>
      <c r="AM47" s="182"/>
      <c r="AN47" s="147"/>
    </row>
    <row r="48" spans="1:40" ht="15" customHeight="1">
      <c r="A48" s="175" t="s">
        <v>309</v>
      </c>
      <c r="B48" s="183"/>
      <c r="C48" s="184"/>
      <c r="D48" s="184"/>
      <c r="E48" s="184"/>
      <c r="F48" s="185"/>
      <c r="G48" s="184"/>
      <c r="H48" s="181"/>
      <c r="I48" s="181"/>
      <c r="J48" s="181"/>
      <c r="K48" s="181"/>
      <c r="L48" s="181"/>
      <c r="M48" s="181"/>
      <c r="N48" s="181"/>
      <c r="O48" s="181"/>
      <c r="P48" s="181"/>
      <c r="Q48" s="181"/>
      <c r="R48" s="181">
        <v>6</v>
      </c>
      <c r="S48" s="181"/>
      <c r="T48" s="181"/>
      <c r="U48" s="181"/>
      <c r="V48" s="181"/>
      <c r="W48" s="181"/>
      <c r="X48" s="181">
        <v>7</v>
      </c>
      <c r="Y48" s="181"/>
      <c r="Z48" s="181"/>
      <c r="AA48" s="181"/>
      <c r="AB48" s="181"/>
      <c r="AC48" s="181"/>
      <c r="AD48" s="181">
        <v>8</v>
      </c>
      <c r="AE48" s="181"/>
      <c r="AF48" s="181"/>
      <c r="AG48" s="186"/>
      <c r="AH48" s="186"/>
      <c r="AI48" s="186"/>
      <c r="AJ48" s="186">
        <v>9</v>
      </c>
      <c r="AK48" s="187"/>
      <c r="AL48" s="187"/>
      <c r="AM48" s="147"/>
    </row>
    <row r="49" spans="1:39" s="175" customFormat="1" ht="15" customHeight="1">
      <c r="A49" s="175" t="s">
        <v>310</v>
      </c>
      <c r="B49" s="176"/>
      <c r="C49" s="176"/>
      <c r="D49" s="176"/>
      <c r="E49" s="176"/>
      <c r="F49" s="176"/>
      <c r="G49" s="176"/>
      <c r="H49" s="146"/>
      <c r="I49" s="146"/>
      <c r="J49" s="146"/>
      <c r="K49" s="146"/>
      <c r="L49" s="146"/>
      <c r="M49" s="146"/>
      <c r="N49" s="146"/>
      <c r="O49" s="146"/>
      <c r="P49" s="146"/>
      <c r="Q49" s="146"/>
      <c r="R49" s="146"/>
      <c r="S49" s="146"/>
      <c r="T49" s="146"/>
      <c r="U49" s="146"/>
      <c r="V49" s="146"/>
      <c r="W49" s="146"/>
      <c r="X49" s="146"/>
      <c r="Y49" s="146"/>
      <c r="Z49" s="146"/>
      <c r="AA49" s="146"/>
      <c r="AB49" s="146"/>
      <c r="AC49" s="146"/>
      <c r="AD49" s="146"/>
      <c r="AE49" s="146"/>
      <c r="AF49" s="146"/>
      <c r="AG49" s="146"/>
      <c r="AH49" s="146"/>
      <c r="AI49" s="146"/>
      <c r="AJ49" s="146"/>
      <c r="AK49" s="146"/>
      <c r="AL49" s="146"/>
      <c r="AM49" s="146"/>
    </row>
    <row r="50" spans="1:39" s="175" customFormat="1" ht="15" customHeight="1">
      <c r="A50" s="175" t="s">
        <v>311</v>
      </c>
      <c r="B50" s="176"/>
      <c r="C50" s="176"/>
      <c r="D50" s="176"/>
      <c r="E50" s="176"/>
      <c r="F50" s="176"/>
      <c r="G50" s="176"/>
      <c r="H50" s="146"/>
      <c r="I50" s="146"/>
      <c r="J50" s="146"/>
      <c r="K50" s="146"/>
      <c r="L50" s="146"/>
      <c r="M50" s="146"/>
      <c r="N50" s="146"/>
      <c r="O50" s="146"/>
      <c r="P50" s="146"/>
      <c r="Q50" s="146"/>
      <c r="R50" s="146"/>
      <c r="S50" s="146"/>
      <c r="T50" s="146"/>
      <c r="U50" s="146"/>
      <c r="V50" s="146"/>
      <c r="W50" s="146"/>
      <c r="X50" s="146"/>
      <c r="Y50" s="146"/>
      <c r="Z50" s="146"/>
      <c r="AA50" s="146"/>
      <c r="AB50" s="146"/>
      <c r="AC50" s="146"/>
      <c r="AD50" s="146"/>
      <c r="AE50" s="146"/>
      <c r="AF50" s="146"/>
      <c r="AG50" s="146"/>
      <c r="AH50" s="146"/>
      <c r="AI50" s="146"/>
      <c r="AJ50" s="146"/>
      <c r="AK50" s="146"/>
      <c r="AL50" s="146"/>
      <c r="AM50" s="146"/>
    </row>
    <row r="51" spans="1:39" s="175" customFormat="1" ht="15" customHeight="1">
      <c r="A51" s="175" t="s">
        <v>313</v>
      </c>
      <c r="B51" s="176"/>
      <c r="C51" s="176"/>
      <c r="D51" s="176"/>
      <c r="E51" s="176"/>
      <c r="F51" s="176"/>
      <c r="G51" s="176"/>
      <c r="H51" s="146"/>
      <c r="I51" s="146"/>
      <c r="J51" s="146"/>
      <c r="K51" s="146"/>
      <c r="L51" s="146"/>
      <c r="M51" s="146"/>
      <c r="N51" s="146"/>
      <c r="O51" s="146"/>
      <c r="P51" s="146"/>
      <c r="Q51" s="146"/>
      <c r="R51" s="146"/>
      <c r="S51" s="146"/>
      <c r="T51" s="146"/>
      <c r="U51" s="146"/>
      <c r="V51" s="146"/>
      <c r="W51" s="146"/>
      <c r="X51" s="146"/>
      <c r="Y51" s="146"/>
      <c r="Z51" s="146"/>
      <c r="AA51" s="146"/>
      <c r="AB51" s="146"/>
      <c r="AC51" s="146"/>
      <c r="AD51" s="146"/>
      <c r="AE51" s="146"/>
      <c r="AF51" s="146"/>
      <c r="AG51" s="146"/>
      <c r="AH51" s="146"/>
      <c r="AI51" s="146"/>
      <c r="AJ51" s="146"/>
      <c r="AK51" s="146"/>
      <c r="AL51" s="146"/>
      <c r="AM51" s="146"/>
    </row>
    <row r="52" spans="1:39" s="175" customFormat="1" ht="15" customHeight="1">
      <c r="A52" s="175" t="s">
        <v>314</v>
      </c>
      <c r="B52" s="176"/>
      <c r="C52" s="176"/>
      <c r="D52" s="176"/>
      <c r="E52" s="176"/>
      <c r="F52" s="176"/>
      <c r="G52" s="176"/>
      <c r="H52" s="146"/>
      <c r="I52" s="146"/>
      <c r="J52" s="146"/>
      <c r="K52" s="146"/>
      <c r="L52" s="146"/>
      <c r="M52" s="146"/>
      <c r="N52" s="146"/>
      <c r="O52" s="146"/>
      <c r="P52" s="146"/>
      <c r="Q52" s="146"/>
      <c r="R52" s="146"/>
      <c r="S52" s="146"/>
      <c r="T52" s="146"/>
      <c r="U52" s="146"/>
      <c r="V52" s="146"/>
      <c r="W52" s="146"/>
      <c r="X52" s="146"/>
      <c r="Y52" s="146"/>
      <c r="Z52" s="146"/>
      <c r="AA52" s="146"/>
      <c r="AB52" s="146"/>
      <c r="AC52" s="146"/>
      <c r="AD52" s="146"/>
      <c r="AE52" s="146"/>
      <c r="AF52" s="146"/>
      <c r="AG52" s="146"/>
      <c r="AH52" s="146"/>
      <c r="AI52" s="146"/>
      <c r="AJ52" s="146"/>
      <c r="AK52" s="146"/>
      <c r="AL52" s="146"/>
      <c r="AM52" s="146"/>
    </row>
    <row r="53" spans="1:39" ht="15" customHeight="1">
      <c r="A53" s="175" t="s">
        <v>315</v>
      </c>
      <c r="B53" s="188"/>
      <c r="C53" s="175"/>
      <c r="D53" s="175"/>
      <c r="E53" s="175"/>
      <c r="F53" s="175"/>
      <c r="G53" s="175"/>
    </row>
    <row r="54" spans="1:39" ht="15" customHeight="1">
      <c r="A54" s="175" t="s">
        <v>316</v>
      </c>
      <c r="B54" s="188"/>
      <c r="C54" s="175"/>
      <c r="D54" s="175"/>
      <c r="E54" s="175"/>
      <c r="F54" s="175"/>
      <c r="G54" s="175"/>
    </row>
    <row r="55" spans="1:39" ht="15" customHeight="1">
      <c r="A55" s="175"/>
      <c r="B55" s="161" t="s">
        <v>317</v>
      </c>
      <c r="C55" s="674" t="s">
        <v>318</v>
      </c>
      <c r="D55" s="674"/>
      <c r="E55" s="674"/>
      <c r="F55" s="175"/>
      <c r="G55" s="175"/>
    </row>
    <row r="56" spans="1:39" ht="15" customHeight="1">
      <c r="A56" s="175"/>
      <c r="B56" s="189" t="s">
        <v>297</v>
      </c>
      <c r="C56" s="700" t="s">
        <v>319</v>
      </c>
      <c r="D56" s="700"/>
      <c r="E56" s="700"/>
      <c r="F56" s="175"/>
      <c r="G56" s="175"/>
    </row>
    <row r="57" spans="1:39" ht="15" customHeight="1">
      <c r="A57" s="175"/>
      <c r="B57" s="189" t="s">
        <v>298</v>
      </c>
      <c r="C57" s="700" t="s">
        <v>320</v>
      </c>
      <c r="D57" s="700"/>
      <c r="E57" s="700"/>
      <c r="F57" s="175"/>
      <c r="G57" s="175"/>
    </row>
    <row r="58" spans="1:39" ht="15" customHeight="1">
      <c r="A58" s="175"/>
      <c r="B58" s="189" t="s">
        <v>299</v>
      </c>
      <c r="C58" s="700" t="s">
        <v>321</v>
      </c>
      <c r="D58" s="700"/>
      <c r="E58" s="700"/>
      <c r="F58" s="175"/>
      <c r="G58" s="175"/>
    </row>
    <row r="59" spans="1:39" ht="15" customHeight="1">
      <c r="A59" s="175"/>
      <c r="B59" s="189" t="s">
        <v>300</v>
      </c>
      <c r="C59" s="700" t="s">
        <v>322</v>
      </c>
      <c r="D59" s="700"/>
      <c r="E59" s="700"/>
      <c r="F59" s="175"/>
      <c r="G59" s="175"/>
    </row>
    <row r="60" spans="1:39" ht="15" customHeight="1">
      <c r="A60" s="175"/>
      <c r="B60" s="175" t="s">
        <v>323</v>
      </c>
      <c r="C60" s="175"/>
      <c r="D60" s="175"/>
      <c r="E60" s="175"/>
      <c r="F60" s="175"/>
      <c r="G60" s="175"/>
    </row>
    <row r="61" spans="1:39" ht="15" customHeight="1">
      <c r="A61" s="175"/>
      <c r="B61" s="175" t="s">
        <v>324</v>
      </c>
      <c r="C61" s="175"/>
      <c r="D61" s="175"/>
      <c r="E61" s="175"/>
      <c r="F61" s="175"/>
      <c r="G61" s="175"/>
    </row>
    <row r="62" spans="1:39" ht="15" customHeight="1">
      <c r="A62" s="175"/>
      <c r="B62" s="175" t="s">
        <v>325</v>
      </c>
      <c r="C62" s="175"/>
      <c r="D62" s="175"/>
      <c r="E62" s="175"/>
      <c r="F62" s="175"/>
      <c r="G62" s="175"/>
    </row>
    <row r="63" spans="1:39" ht="15" customHeight="1">
      <c r="A63" s="175" t="s">
        <v>326</v>
      </c>
      <c r="B63" s="188"/>
      <c r="C63" s="175"/>
      <c r="D63" s="175"/>
      <c r="E63" s="175"/>
      <c r="F63" s="175"/>
      <c r="G63" s="175"/>
    </row>
    <row r="64" spans="1:39" ht="15" customHeight="1">
      <c r="A64" s="175" t="s">
        <v>345</v>
      </c>
      <c r="B64" s="188"/>
      <c r="C64" s="175"/>
      <c r="D64" s="175"/>
      <c r="E64" s="175"/>
      <c r="F64" s="175"/>
      <c r="G64" s="175"/>
    </row>
    <row r="65" spans="1:7" ht="15" customHeight="1">
      <c r="A65" s="175" t="s">
        <v>328</v>
      </c>
      <c r="B65" s="188"/>
      <c r="C65" s="175"/>
      <c r="D65" s="175"/>
      <c r="E65" s="175"/>
      <c r="F65" s="175"/>
      <c r="G65" s="175"/>
    </row>
    <row r="66" spans="1:7" ht="15" customHeight="1">
      <c r="A66" s="175" t="s">
        <v>329</v>
      </c>
      <c r="B66" s="188"/>
      <c r="C66" s="175"/>
      <c r="D66" s="175"/>
      <c r="E66" s="175"/>
      <c r="F66" s="175"/>
      <c r="G66" s="175"/>
    </row>
    <row r="67" spans="1:7" ht="15" customHeight="1">
      <c r="A67" s="175" t="s">
        <v>330</v>
      </c>
      <c r="B67" s="188"/>
      <c r="C67" s="175"/>
      <c r="D67" s="175"/>
      <c r="E67" s="175"/>
      <c r="F67" s="175"/>
      <c r="G67" s="175"/>
    </row>
    <row r="68" spans="1:7" ht="15" customHeight="1">
      <c r="A68" s="175" t="s">
        <v>331</v>
      </c>
      <c r="B68" s="188"/>
      <c r="C68" s="175"/>
      <c r="D68" s="175"/>
      <c r="E68" s="175"/>
      <c r="F68" s="175"/>
      <c r="G68" s="175"/>
    </row>
    <row r="69" spans="1:7" ht="15" customHeight="1">
      <c r="A69" s="175" t="s">
        <v>332</v>
      </c>
      <c r="B69" s="188"/>
      <c r="C69" s="175"/>
      <c r="D69" s="175"/>
      <c r="E69" s="175"/>
      <c r="F69" s="175"/>
      <c r="G69" s="175"/>
    </row>
    <row r="70" spans="1:7" ht="15" customHeight="1">
      <c r="A70" s="175" t="s">
        <v>333</v>
      </c>
      <c r="B70" s="188"/>
      <c r="C70" s="175"/>
      <c r="D70" s="175"/>
      <c r="E70" s="175"/>
      <c r="F70" s="175"/>
      <c r="G70" s="175"/>
    </row>
    <row r="71" spans="1:7" ht="15" customHeight="1">
      <c r="A71" s="175" t="s">
        <v>334</v>
      </c>
      <c r="B71" s="188"/>
      <c r="C71" s="175"/>
      <c r="D71" s="175"/>
      <c r="E71" s="175"/>
      <c r="F71" s="175"/>
      <c r="G71" s="175"/>
    </row>
    <row r="72" spans="1:7" ht="15" customHeight="1">
      <c r="A72" s="175" t="s">
        <v>335</v>
      </c>
      <c r="B72" s="188"/>
      <c r="C72" s="175"/>
      <c r="D72" s="175"/>
      <c r="E72" s="175"/>
      <c r="F72" s="175"/>
      <c r="G72" s="175"/>
    </row>
    <row r="73" spans="1:7" ht="15" customHeight="1">
      <c r="A73" s="175" t="s">
        <v>336</v>
      </c>
      <c r="B73" s="188"/>
      <c r="C73" s="175"/>
      <c r="D73" s="175"/>
      <c r="E73" s="175"/>
      <c r="F73" s="175"/>
      <c r="G73" s="175"/>
    </row>
    <row r="74" spans="1:7" ht="15" customHeight="1">
      <c r="A74" s="175" t="s">
        <v>337</v>
      </c>
      <c r="B74" s="188"/>
      <c r="C74" s="175"/>
      <c r="D74" s="175"/>
      <c r="E74" s="175"/>
      <c r="F74" s="175"/>
      <c r="G74" s="175"/>
    </row>
    <row r="75" spans="1:7" ht="15" customHeight="1">
      <c r="A75" s="175" t="s">
        <v>338</v>
      </c>
      <c r="B75" s="188"/>
      <c r="C75" s="175"/>
      <c r="D75" s="175"/>
      <c r="E75" s="175"/>
      <c r="F75" s="175"/>
      <c r="G75" s="175"/>
    </row>
  </sheetData>
  <mergeCells count="100">
    <mergeCell ref="C59:E59"/>
    <mergeCell ref="AG46:AK46"/>
    <mergeCell ref="AL46:AM46"/>
    <mergeCell ref="C55:E55"/>
    <mergeCell ref="C56:E56"/>
    <mergeCell ref="C57:E57"/>
    <mergeCell ref="C58:E58"/>
    <mergeCell ref="C46:D46"/>
    <mergeCell ref="E46:H46"/>
    <mergeCell ref="I46:N46"/>
    <mergeCell ref="O46:T46"/>
    <mergeCell ref="U46:Z46"/>
    <mergeCell ref="AA46:AF46"/>
    <mergeCell ref="AJ45:AK45"/>
    <mergeCell ref="X44:Z44"/>
    <mergeCell ref="AA44:AC44"/>
    <mergeCell ref="AD44:AF44"/>
    <mergeCell ref="AG44:AI44"/>
    <mergeCell ref="AJ44:AK44"/>
    <mergeCell ref="X45:Z45"/>
    <mergeCell ref="AA45:AC45"/>
    <mergeCell ref="AD45:AF45"/>
    <mergeCell ref="AG45:AI45"/>
    <mergeCell ref="U44:W44"/>
    <mergeCell ref="F45:H45"/>
    <mergeCell ref="I45:K45"/>
    <mergeCell ref="L45:N45"/>
    <mergeCell ref="O45:Q45"/>
    <mergeCell ref="R45:T45"/>
    <mergeCell ref="U45:W45"/>
    <mergeCell ref="F44:H44"/>
    <mergeCell ref="I44:K44"/>
    <mergeCell ref="L44:N44"/>
    <mergeCell ref="O44:Q44"/>
    <mergeCell ref="R44:T44"/>
    <mergeCell ref="AA42:AF42"/>
    <mergeCell ref="AG42:AK42"/>
    <mergeCell ref="AL42:AM42"/>
    <mergeCell ref="F43:H43"/>
    <mergeCell ref="I43:K43"/>
    <mergeCell ref="L43:N43"/>
    <mergeCell ref="O43:Q43"/>
    <mergeCell ref="R43:T43"/>
    <mergeCell ref="U43:W43"/>
    <mergeCell ref="X43:Z43"/>
    <mergeCell ref="AA43:AC43"/>
    <mergeCell ref="AD43:AF43"/>
    <mergeCell ref="AG43:AI43"/>
    <mergeCell ref="AJ43:AK43"/>
    <mergeCell ref="AM34:AN34"/>
    <mergeCell ref="AM35:AN35"/>
    <mergeCell ref="A36:E36"/>
    <mergeCell ref="AM36:AN37"/>
    <mergeCell ref="A37:E37"/>
    <mergeCell ref="C42:D42"/>
    <mergeCell ref="E42:H42"/>
    <mergeCell ref="I42:N42"/>
    <mergeCell ref="O42:T42"/>
    <mergeCell ref="U42:Z42"/>
    <mergeCell ref="AM33:AN33"/>
    <mergeCell ref="AM22:AN22"/>
    <mergeCell ref="AM23:AN23"/>
    <mergeCell ref="AM24:AN24"/>
    <mergeCell ref="AM25:AN25"/>
    <mergeCell ref="AM26:AN26"/>
    <mergeCell ref="AM27:AN27"/>
    <mergeCell ref="AM28:AN28"/>
    <mergeCell ref="AM29:AN29"/>
    <mergeCell ref="AM30:AN30"/>
    <mergeCell ref="AM31:AN31"/>
    <mergeCell ref="AM32:AN32"/>
    <mergeCell ref="AM21:AN21"/>
    <mergeCell ref="AL12:AL15"/>
    <mergeCell ref="AM12:AN15"/>
    <mergeCell ref="F13:L13"/>
    <mergeCell ref="M13:S13"/>
    <mergeCell ref="T13:Z13"/>
    <mergeCell ref="AA13:AG13"/>
    <mergeCell ref="AH13:AJ13"/>
    <mergeCell ref="AM16:AN16"/>
    <mergeCell ref="AM17:AN17"/>
    <mergeCell ref="AM18:AN18"/>
    <mergeCell ref="AM19:AN19"/>
    <mergeCell ref="AM20:AN20"/>
    <mergeCell ref="AK8:AN8"/>
    <mergeCell ref="AK9:AN9"/>
    <mergeCell ref="AH10:AJ10"/>
    <mergeCell ref="A12:A15"/>
    <mergeCell ref="B12:B15"/>
    <mergeCell ref="C12:C15"/>
    <mergeCell ref="D12:D15"/>
    <mergeCell ref="E12:E15"/>
    <mergeCell ref="F12:AJ12"/>
    <mergeCell ref="AK12:AK15"/>
    <mergeCell ref="AK6:AN6"/>
    <mergeCell ref="M7:P7"/>
    <mergeCell ref="Q7:R7"/>
    <mergeCell ref="S7:T7"/>
    <mergeCell ref="U7:V7"/>
    <mergeCell ref="AK7:AN7"/>
  </mergeCells>
  <phoneticPr fontId="3"/>
  <dataValidations count="4">
    <dataValidation type="list" allowBlank="1" showInputMessage="1" showErrorMessage="1" sqref="AK8:AN8" xr:uid="{369C39BD-584F-4BC3-85DE-4AD2AF3BF948}">
      <formula1>"４週,歴月"</formula1>
    </dataValidation>
    <dataValidation type="list" allowBlank="1" showInputMessage="1" showErrorMessage="1" sqref="AK9:AN9" xr:uid="{1F207B71-40CA-4918-9A39-9599B5FF9E50}">
      <formula1>"予定,実績"</formula1>
    </dataValidation>
    <dataValidation type="list" allowBlank="1" showInputMessage="1" showErrorMessage="1" sqref="C16:C35" xr:uid="{6B183E07-C509-4A94-A99C-DAC377276717}">
      <formula1>"A,B,C,D"</formula1>
    </dataValidation>
    <dataValidation type="list" allowBlank="1" showInputMessage="1" showErrorMessage="1" sqref="B17:B35 B16" xr:uid="{42120FD4-D989-44D6-A1CA-960E0366830E}">
      <formula1>"管理者,児童発達支援管理責任者,訪問支援員"</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DF37D7-EC84-4EC2-8197-268BF8FBDF89}">
  <sheetPr codeName="Sheet13"/>
  <dimension ref="A6:AN75"/>
  <sheetViews>
    <sheetView showGridLines="0" view="pageBreakPreview" zoomScale="80" zoomScaleNormal="100" zoomScaleSheetLayoutView="80" workbookViewId="0">
      <selection activeCell="AM4" sqref="AM4"/>
    </sheetView>
  </sheetViews>
  <sheetFormatPr defaultColWidth="8.25" defaultRowHeight="21" customHeight="1"/>
  <cols>
    <col min="1" max="1" width="2.625" style="150" customWidth="1"/>
    <col min="2" max="2" width="15" style="144" customWidth="1"/>
    <col min="3" max="3" width="6.625" style="150" customWidth="1"/>
    <col min="4" max="5" width="7.625" style="150" customWidth="1"/>
    <col min="6" max="36" width="2.625" style="150" customWidth="1"/>
    <col min="37" max="37" width="6.625" style="150" customWidth="1"/>
    <col min="38" max="39" width="7.625" style="150" customWidth="1"/>
    <col min="40" max="40" width="5.625" style="150" customWidth="1"/>
    <col min="41" max="16384" width="8.25" style="150"/>
  </cols>
  <sheetData>
    <row r="6" spans="1:40" ht="20.100000000000001" customHeight="1">
      <c r="A6" s="143" t="s">
        <v>272</v>
      </c>
      <c r="C6" s="145"/>
      <c r="D6" s="145"/>
      <c r="E6" s="145"/>
      <c r="F6" s="145"/>
      <c r="G6" s="145"/>
      <c r="H6" s="145"/>
      <c r="I6" s="145"/>
      <c r="J6" s="145"/>
      <c r="K6" s="145"/>
      <c r="L6" s="145"/>
      <c r="M6" s="145"/>
      <c r="N6" s="145"/>
      <c r="O6" s="145"/>
      <c r="P6" s="145"/>
      <c r="Q6" s="145"/>
      <c r="R6" s="145"/>
      <c r="S6" s="145"/>
      <c r="T6" s="145"/>
      <c r="U6" s="145"/>
      <c r="V6" s="145"/>
      <c r="W6" s="145"/>
      <c r="X6" s="146"/>
      <c r="Y6" s="146"/>
      <c r="Z6" s="147"/>
      <c r="AA6" s="147"/>
      <c r="AB6" s="147"/>
      <c r="AC6" s="147"/>
      <c r="AD6" s="148"/>
      <c r="AE6" s="148"/>
      <c r="AF6" s="148"/>
      <c r="AG6" s="148"/>
      <c r="AH6" s="148"/>
      <c r="AI6" s="149" t="s">
        <v>273</v>
      </c>
      <c r="AJ6" s="149"/>
      <c r="AK6" s="680" t="s">
        <v>346</v>
      </c>
      <c r="AL6" s="680"/>
      <c r="AM6" s="680"/>
      <c r="AN6" s="680"/>
    </row>
    <row r="7" spans="1:40" ht="18" customHeight="1">
      <c r="A7" s="147"/>
      <c r="B7" s="151"/>
      <c r="C7" s="151"/>
      <c r="D7" s="151"/>
      <c r="E7" s="151"/>
      <c r="F7" s="151"/>
      <c r="G7" s="151"/>
      <c r="H7" s="151"/>
      <c r="I7" s="151"/>
      <c r="J7" s="151"/>
      <c r="K7" s="151"/>
      <c r="L7" s="151"/>
      <c r="M7" s="681">
        <v>2026</v>
      </c>
      <c r="N7" s="681"/>
      <c r="O7" s="681"/>
      <c r="P7" s="681"/>
      <c r="Q7" s="682" t="s">
        <v>223</v>
      </c>
      <c r="R7" s="682"/>
      <c r="S7" s="681"/>
      <c r="T7" s="681"/>
      <c r="U7" s="682" t="s">
        <v>224</v>
      </c>
      <c r="V7" s="682"/>
      <c r="W7" s="151"/>
      <c r="X7" s="151"/>
      <c r="Y7" s="151"/>
      <c r="Z7" s="147"/>
      <c r="AA7" s="147"/>
      <c r="AC7" s="149"/>
      <c r="AD7" s="151"/>
      <c r="AE7" s="151"/>
      <c r="AF7" s="151"/>
      <c r="AG7" s="151"/>
      <c r="AH7" s="151"/>
      <c r="AI7" s="149" t="s">
        <v>275</v>
      </c>
      <c r="AJ7" s="149"/>
      <c r="AK7" s="683"/>
      <c r="AL7" s="683"/>
      <c r="AM7" s="683"/>
      <c r="AN7" s="683"/>
    </row>
    <row r="8" spans="1:40" ht="18" customHeight="1">
      <c r="A8" s="152"/>
      <c r="B8" s="152"/>
      <c r="C8" s="152"/>
      <c r="D8" s="152"/>
      <c r="E8" s="152"/>
      <c r="F8" s="152"/>
      <c r="G8" s="152"/>
      <c r="H8" s="152"/>
      <c r="I8" s="152"/>
      <c r="J8" s="152"/>
      <c r="K8" s="152"/>
      <c r="L8" s="152"/>
      <c r="M8" s="152"/>
      <c r="N8" s="152"/>
      <c r="O8" s="152"/>
      <c r="P8" s="152"/>
      <c r="Q8" s="152"/>
      <c r="R8" s="152"/>
      <c r="S8" s="152"/>
      <c r="T8" s="152"/>
      <c r="U8" s="152"/>
      <c r="V8" s="152"/>
      <c r="W8" s="152"/>
      <c r="Y8" s="153"/>
      <c r="Z8" s="153"/>
      <c r="AA8" s="153"/>
      <c r="AB8" s="147"/>
      <c r="AC8" s="153"/>
      <c r="AD8" s="153"/>
      <c r="AE8" s="153"/>
      <c r="AF8" s="153"/>
      <c r="AG8" s="153"/>
      <c r="AH8" s="153"/>
      <c r="AI8" s="154" t="s">
        <v>276</v>
      </c>
      <c r="AJ8" s="149"/>
      <c r="AK8" s="684"/>
      <c r="AL8" s="684"/>
      <c r="AM8" s="684"/>
      <c r="AN8" s="684"/>
    </row>
    <row r="9" spans="1:40" ht="18" customHeight="1">
      <c r="A9" s="152"/>
      <c r="B9" s="152"/>
      <c r="C9" s="152"/>
      <c r="D9" s="152"/>
      <c r="E9" s="152"/>
      <c r="F9" s="152"/>
      <c r="G9" s="152"/>
      <c r="H9" s="152"/>
      <c r="I9" s="152"/>
      <c r="J9" s="152"/>
      <c r="K9" s="152"/>
      <c r="L9" s="152"/>
      <c r="M9" s="152"/>
      <c r="N9" s="152"/>
      <c r="O9" s="152"/>
      <c r="P9" s="152"/>
      <c r="Q9" s="152"/>
      <c r="R9" s="152"/>
      <c r="S9" s="152"/>
      <c r="T9" s="152"/>
      <c r="U9" s="152"/>
      <c r="V9" s="152"/>
      <c r="W9" s="152"/>
      <c r="Y9" s="153"/>
      <c r="Z9" s="153"/>
      <c r="AA9" s="153"/>
      <c r="AB9" s="147"/>
      <c r="AC9" s="153"/>
      <c r="AD9" s="153"/>
      <c r="AE9" s="153"/>
      <c r="AF9" s="153"/>
      <c r="AG9" s="153"/>
      <c r="AH9" s="153"/>
      <c r="AI9" s="154" t="s">
        <v>278</v>
      </c>
      <c r="AJ9" s="149"/>
      <c r="AK9" s="684"/>
      <c r="AL9" s="684"/>
      <c r="AM9" s="684"/>
      <c r="AN9" s="684"/>
    </row>
    <row r="10" spans="1:40" ht="18" customHeight="1">
      <c r="A10" s="152"/>
      <c r="B10" s="152"/>
      <c r="C10" s="152"/>
      <c r="D10" s="152"/>
      <c r="E10" s="152"/>
      <c r="F10" s="152"/>
      <c r="G10" s="152"/>
      <c r="H10" s="152"/>
      <c r="I10" s="152"/>
      <c r="J10" s="152"/>
      <c r="K10" s="152"/>
      <c r="L10" s="152"/>
      <c r="M10" s="152"/>
      <c r="N10" s="152"/>
      <c r="O10" s="152"/>
      <c r="P10" s="152"/>
      <c r="Q10" s="152"/>
      <c r="R10" s="152"/>
      <c r="S10" s="152"/>
      <c r="U10" s="152"/>
      <c r="V10" s="152"/>
      <c r="W10" s="152"/>
      <c r="Y10" s="153"/>
      <c r="Z10" s="153"/>
      <c r="AA10" s="153"/>
      <c r="AB10" s="147"/>
      <c r="AC10" s="153"/>
      <c r="AD10" s="153"/>
      <c r="AE10" s="153"/>
      <c r="AF10" s="153"/>
      <c r="AG10" s="154" t="s">
        <v>280</v>
      </c>
      <c r="AH10" s="685"/>
      <c r="AI10" s="685"/>
      <c r="AJ10" s="685"/>
      <c r="AK10" s="153" t="s">
        <v>281</v>
      </c>
      <c r="AL10" s="157"/>
      <c r="AM10" s="153" t="s">
        <v>282</v>
      </c>
      <c r="AN10" s="147"/>
    </row>
    <row r="11" spans="1:40" ht="9.9499999999999993" customHeight="1">
      <c r="A11" s="147"/>
      <c r="B11" s="159"/>
      <c r="C11" s="159"/>
      <c r="D11" s="159"/>
      <c r="E11" s="159"/>
      <c r="F11" s="159"/>
      <c r="G11" s="159"/>
      <c r="H11" s="159"/>
      <c r="I11" s="159"/>
      <c r="J11" s="159"/>
      <c r="K11" s="159"/>
      <c r="L11" s="159"/>
      <c r="M11" s="159"/>
      <c r="N11" s="159"/>
      <c r="O11" s="159"/>
      <c r="P11" s="159"/>
      <c r="Q11" s="159"/>
      <c r="R11" s="159"/>
      <c r="S11" s="159"/>
      <c r="T11" s="159"/>
      <c r="U11" s="159"/>
      <c r="V11" s="159"/>
      <c r="W11" s="159"/>
      <c r="X11" s="151"/>
      <c r="Y11" s="151"/>
      <c r="Z11" s="151"/>
      <c r="AA11" s="151"/>
      <c r="AB11" s="151"/>
      <c r="AC11" s="151"/>
      <c r="AD11" s="151"/>
      <c r="AE11" s="151"/>
      <c r="AF11" s="151"/>
      <c r="AG11" s="151"/>
      <c r="AH11" s="151"/>
      <c r="AI11" s="151"/>
      <c r="AJ11" s="151"/>
      <c r="AK11" s="151"/>
      <c r="AL11" s="151"/>
      <c r="AM11" s="147"/>
      <c r="AN11" s="147"/>
    </row>
    <row r="12" spans="1:40" ht="15" customHeight="1">
      <c r="A12" s="673" t="s">
        <v>283</v>
      </c>
      <c r="B12" s="674" t="s">
        <v>284</v>
      </c>
      <c r="C12" s="675" t="s">
        <v>285</v>
      </c>
      <c r="D12" s="674" t="s">
        <v>286</v>
      </c>
      <c r="E12" s="678" t="s">
        <v>287</v>
      </c>
      <c r="F12" s="679" t="s">
        <v>288</v>
      </c>
      <c r="G12" s="679"/>
      <c r="H12" s="679"/>
      <c r="I12" s="679"/>
      <c r="J12" s="679"/>
      <c r="K12" s="679"/>
      <c r="L12" s="679"/>
      <c r="M12" s="679"/>
      <c r="N12" s="679"/>
      <c r="O12" s="679"/>
      <c r="P12" s="679"/>
      <c r="Q12" s="679"/>
      <c r="R12" s="679"/>
      <c r="S12" s="679"/>
      <c r="T12" s="679"/>
      <c r="U12" s="679"/>
      <c r="V12" s="679"/>
      <c r="W12" s="679"/>
      <c r="X12" s="679"/>
      <c r="Y12" s="679"/>
      <c r="Z12" s="679"/>
      <c r="AA12" s="679"/>
      <c r="AB12" s="679"/>
      <c r="AC12" s="679"/>
      <c r="AD12" s="679"/>
      <c r="AE12" s="679"/>
      <c r="AF12" s="679"/>
      <c r="AG12" s="679"/>
      <c r="AH12" s="679"/>
      <c r="AI12" s="679"/>
      <c r="AJ12" s="679"/>
      <c r="AK12" s="687" t="s">
        <v>289</v>
      </c>
      <c r="AL12" s="688" t="s">
        <v>290</v>
      </c>
      <c r="AM12" s="689" t="s">
        <v>291</v>
      </c>
      <c r="AN12" s="689"/>
    </row>
    <row r="13" spans="1:40" ht="15" customHeight="1">
      <c r="A13" s="673"/>
      <c r="B13" s="674"/>
      <c r="C13" s="676"/>
      <c r="D13" s="674"/>
      <c r="E13" s="678"/>
      <c r="F13" s="674" t="s">
        <v>292</v>
      </c>
      <c r="G13" s="674"/>
      <c r="H13" s="674"/>
      <c r="I13" s="674"/>
      <c r="J13" s="674"/>
      <c r="K13" s="674"/>
      <c r="L13" s="674"/>
      <c r="M13" s="674" t="s">
        <v>293</v>
      </c>
      <c r="N13" s="674"/>
      <c r="O13" s="674"/>
      <c r="P13" s="674"/>
      <c r="Q13" s="674"/>
      <c r="R13" s="674"/>
      <c r="S13" s="674"/>
      <c r="T13" s="674" t="s">
        <v>294</v>
      </c>
      <c r="U13" s="674"/>
      <c r="V13" s="674"/>
      <c r="W13" s="674"/>
      <c r="X13" s="674"/>
      <c r="Y13" s="674"/>
      <c r="Z13" s="674"/>
      <c r="AA13" s="674" t="s">
        <v>295</v>
      </c>
      <c r="AB13" s="674"/>
      <c r="AC13" s="674"/>
      <c r="AD13" s="674"/>
      <c r="AE13" s="674"/>
      <c r="AF13" s="674"/>
      <c r="AG13" s="674"/>
      <c r="AH13" s="674" t="s">
        <v>296</v>
      </c>
      <c r="AI13" s="674"/>
      <c r="AJ13" s="674"/>
      <c r="AK13" s="687"/>
      <c r="AL13" s="688"/>
      <c r="AM13" s="689"/>
      <c r="AN13" s="689"/>
    </row>
    <row r="14" spans="1:40" ht="15" customHeight="1">
      <c r="A14" s="673"/>
      <c r="B14" s="674"/>
      <c r="C14" s="676"/>
      <c r="D14" s="674"/>
      <c r="E14" s="678"/>
      <c r="F14" s="163">
        <f>DATE($M$7,$S$7,1)</f>
        <v>45992</v>
      </c>
      <c r="G14" s="163">
        <f>DATE($M$7,$S$7,2)</f>
        <v>45993</v>
      </c>
      <c r="H14" s="163">
        <f>DATE($M$7,$S$7,3)</f>
        <v>45994</v>
      </c>
      <c r="I14" s="163">
        <f>DATE($M$7,$S$7,4)</f>
        <v>45995</v>
      </c>
      <c r="J14" s="163">
        <f>DATE($M$7,$S$7,5)</f>
        <v>45996</v>
      </c>
      <c r="K14" s="163">
        <f>DATE($M$7,$S$7,6)</f>
        <v>45997</v>
      </c>
      <c r="L14" s="163">
        <f>DATE($M$7,$S$7,7)</f>
        <v>45998</v>
      </c>
      <c r="M14" s="163">
        <f>DATE($M$7,$S$7,8)</f>
        <v>45999</v>
      </c>
      <c r="N14" s="163">
        <f>DATE($M$7,$S$7,9)</f>
        <v>46000</v>
      </c>
      <c r="O14" s="163">
        <f>DATE($M$7,$S$7,10)</f>
        <v>46001</v>
      </c>
      <c r="P14" s="163">
        <f>DATE($M$7,$S$7,11)</f>
        <v>46002</v>
      </c>
      <c r="Q14" s="163">
        <f>DATE($M$7,$S$7,12)</f>
        <v>46003</v>
      </c>
      <c r="R14" s="163">
        <f>DATE($M$7,$S$7,13)</f>
        <v>46004</v>
      </c>
      <c r="S14" s="163">
        <f>DATE($M$7,$S$7,14)</f>
        <v>46005</v>
      </c>
      <c r="T14" s="163">
        <f>DATE($M$7,$S$7,15)</f>
        <v>46006</v>
      </c>
      <c r="U14" s="163">
        <f>DATE($M$7,$S$7,16)</f>
        <v>46007</v>
      </c>
      <c r="V14" s="163">
        <f>DATE($M$7,$S$7,17)</f>
        <v>46008</v>
      </c>
      <c r="W14" s="163">
        <f>DATE($M$7,$S$7,18)</f>
        <v>46009</v>
      </c>
      <c r="X14" s="163">
        <f>DATE($M$7,$S$7,19)</f>
        <v>46010</v>
      </c>
      <c r="Y14" s="163">
        <f>DATE($M$7,$S$7,20)</f>
        <v>46011</v>
      </c>
      <c r="Z14" s="163">
        <f>DATE($M$7,$S$7,21)</f>
        <v>46012</v>
      </c>
      <c r="AA14" s="163">
        <f>DATE($M$7,$S$7,22)</f>
        <v>46013</v>
      </c>
      <c r="AB14" s="163">
        <f>DATE($M$7,$S$7,23)</f>
        <v>46014</v>
      </c>
      <c r="AC14" s="163">
        <f>DATE($M$7,$S$7,24)</f>
        <v>46015</v>
      </c>
      <c r="AD14" s="163">
        <f>DATE($M$7,$S$7,25)</f>
        <v>46016</v>
      </c>
      <c r="AE14" s="163">
        <f>DATE($M$7,$S$7,26)</f>
        <v>46017</v>
      </c>
      <c r="AF14" s="163">
        <f>DATE($M$7,$S$7,27)</f>
        <v>46018</v>
      </c>
      <c r="AG14" s="163">
        <f>DATE($M$7,$S$7,28)</f>
        <v>46019</v>
      </c>
      <c r="AH14" s="163">
        <f>IF(DAY(EOMONTH(F14,0))&lt;29,"",DATE($M$7,$S$7,29))</f>
        <v>46020</v>
      </c>
      <c r="AI14" s="163">
        <f>IF(DAY(EOMONTH(F14,0))&lt;30,"",DATE($M$7,$S$7,30))</f>
        <v>46021</v>
      </c>
      <c r="AJ14" s="163">
        <f>IF(DAY(EOMONTH(F14,0))&lt;31,"",DATE($M$7,$S$7,31))</f>
        <v>46022</v>
      </c>
      <c r="AK14" s="687"/>
      <c r="AL14" s="688"/>
      <c r="AM14" s="689"/>
      <c r="AN14" s="689"/>
    </row>
    <row r="15" spans="1:40" ht="15" customHeight="1">
      <c r="A15" s="673"/>
      <c r="B15" s="674"/>
      <c r="C15" s="677"/>
      <c r="D15" s="674"/>
      <c r="E15" s="678"/>
      <c r="F15" s="164">
        <f>DATE($M$7,$S$7,1)</f>
        <v>45992</v>
      </c>
      <c r="G15" s="164">
        <f>DATE($M$7,$S$7,2)</f>
        <v>45993</v>
      </c>
      <c r="H15" s="164">
        <f>DATE($M$7,$S$7,3)</f>
        <v>45994</v>
      </c>
      <c r="I15" s="164">
        <f>DATE($M$7,$S$7,4)</f>
        <v>45995</v>
      </c>
      <c r="J15" s="164">
        <f>DATE($M$7,$S$7,5)</f>
        <v>45996</v>
      </c>
      <c r="K15" s="164">
        <f>DATE($M$7,$S$7,6)</f>
        <v>45997</v>
      </c>
      <c r="L15" s="164">
        <f>DATE($M$7,$S$7,7)</f>
        <v>45998</v>
      </c>
      <c r="M15" s="164">
        <f>DATE($M$7,$S$7,8)</f>
        <v>45999</v>
      </c>
      <c r="N15" s="164">
        <f>DATE($M$7,$S$7,9)</f>
        <v>46000</v>
      </c>
      <c r="O15" s="164">
        <f>DATE($M$7,$S$7,10)</f>
        <v>46001</v>
      </c>
      <c r="P15" s="164">
        <f>DATE($M$7,$S$7,11)</f>
        <v>46002</v>
      </c>
      <c r="Q15" s="164">
        <f>DATE($M$7,$S$7,12)</f>
        <v>46003</v>
      </c>
      <c r="R15" s="164">
        <f>DATE($M$7,$S$7,13)</f>
        <v>46004</v>
      </c>
      <c r="S15" s="164">
        <f>DATE($M$7,$S$7,14)</f>
        <v>46005</v>
      </c>
      <c r="T15" s="164">
        <f>DATE($M$7,$S$7,15)</f>
        <v>46006</v>
      </c>
      <c r="U15" s="164">
        <f>DATE($M$7,$S$7,16)</f>
        <v>46007</v>
      </c>
      <c r="V15" s="164">
        <f>DATE($M$7,$S$7,17)</f>
        <v>46008</v>
      </c>
      <c r="W15" s="164">
        <f>DATE($M$7,$S$7,18)</f>
        <v>46009</v>
      </c>
      <c r="X15" s="164">
        <f>DATE($M$7,$S$7,19)</f>
        <v>46010</v>
      </c>
      <c r="Y15" s="164">
        <f>DATE($M$7,$S$7,20)</f>
        <v>46011</v>
      </c>
      <c r="Z15" s="164">
        <f>DATE($M$7,$S$7,21)</f>
        <v>46012</v>
      </c>
      <c r="AA15" s="164">
        <f>DATE($M$7,$S$7,22)</f>
        <v>46013</v>
      </c>
      <c r="AB15" s="164">
        <f>DATE($M$7,$S$7,23)</f>
        <v>46014</v>
      </c>
      <c r="AC15" s="164">
        <f>DATE($M$7,$S$7,24)</f>
        <v>46015</v>
      </c>
      <c r="AD15" s="164">
        <f>DATE($M$7,$S$7,25)</f>
        <v>46016</v>
      </c>
      <c r="AE15" s="164">
        <f>DATE($M$7,$S$7,26)</f>
        <v>46017</v>
      </c>
      <c r="AF15" s="164">
        <f>DATE($M$7,$S$7,27)</f>
        <v>46018</v>
      </c>
      <c r="AG15" s="164">
        <f>DATE($M$7,$S$7,28)</f>
        <v>46019</v>
      </c>
      <c r="AH15" s="164">
        <f>IF(DAY(EOMONTH(F15,0))&lt;29,"",DATE($M$7,$S$7,29))</f>
        <v>46020</v>
      </c>
      <c r="AI15" s="164">
        <f>IF(DAY(EOMONTH(F15,0))&lt;30,"",DATE($M$7,$S$7,30))</f>
        <v>46021</v>
      </c>
      <c r="AJ15" s="164">
        <f>IF(DAY(EOMONTH(F15,0))&lt;31,"",DATE($M$7,$S$7,31))</f>
        <v>46022</v>
      </c>
      <c r="AK15" s="687"/>
      <c r="AL15" s="688"/>
      <c r="AM15" s="689"/>
      <c r="AN15" s="689"/>
    </row>
    <row r="16" spans="1:40" ht="18" customHeight="1">
      <c r="A16" s="160">
        <v>1</v>
      </c>
      <c r="B16" s="165"/>
      <c r="C16" s="166" t="s">
        <v>297</v>
      </c>
      <c r="D16" s="167"/>
      <c r="E16" s="168" t="s">
        <v>297</v>
      </c>
      <c r="F16" s="169"/>
      <c r="G16" s="169"/>
      <c r="H16" s="169"/>
      <c r="I16" s="169"/>
      <c r="J16" s="169"/>
      <c r="K16" s="169"/>
      <c r="L16" s="169"/>
      <c r="M16" s="169"/>
      <c r="N16" s="169"/>
      <c r="O16" s="169"/>
      <c r="P16" s="169"/>
      <c r="Q16" s="169"/>
      <c r="R16" s="169"/>
      <c r="S16" s="169"/>
      <c r="T16" s="169"/>
      <c r="U16" s="169"/>
      <c r="V16" s="169"/>
      <c r="W16" s="169"/>
      <c r="X16" s="169"/>
      <c r="Y16" s="169"/>
      <c r="Z16" s="169"/>
      <c r="AA16" s="169"/>
      <c r="AB16" s="169"/>
      <c r="AC16" s="169"/>
      <c r="AD16" s="169"/>
      <c r="AE16" s="169"/>
      <c r="AF16" s="169"/>
      <c r="AG16" s="169"/>
      <c r="AH16" s="169"/>
      <c r="AI16" s="169"/>
      <c r="AJ16" s="169"/>
      <c r="AK16" s="170">
        <f>+SUM(F16:AJ16)</f>
        <v>0</v>
      </c>
      <c r="AL16" s="171">
        <f>IF($AK$8="４週",AK16/4,AK16/(DAY(EOMONTH($F$14,0))/7))</f>
        <v>0</v>
      </c>
      <c r="AM16" s="686"/>
      <c r="AN16" s="686"/>
    </row>
    <row r="17" spans="1:40" ht="18" customHeight="1">
      <c r="A17" s="160">
        <v>2</v>
      </c>
      <c r="B17" s="165"/>
      <c r="C17" s="166" t="s">
        <v>298</v>
      </c>
      <c r="D17" s="167"/>
      <c r="E17" s="168" t="s">
        <v>298</v>
      </c>
      <c r="F17" s="169"/>
      <c r="G17" s="169"/>
      <c r="H17" s="169"/>
      <c r="I17" s="169"/>
      <c r="J17" s="169"/>
      <c r="K17" s="169"/>
      <c r="L17" s="169"/>
      <c r="M17" s="169"/>
      <c r="N17" s="169"/>
      <c r="O17" s="169"/>
      <c r="P17" s="169"/>
      <c r="Q17" s="169"/>
      <c r="R17" s="169"/>
      <c r="S17" s="169"/>
      <c r="T17" s="169"/>
      <c r="U17" s="169"/>
      <c r="V17" s="169"/>
      <c r="W17" s="169"/>
      <c r="X17" s="169"/>
      <c r="Y17" s="169"/>
      <c r="Z17" s="169"/>
      <c r="AA17" s="169"/>
      <c r="AB17" s="169"/>
      <c r="AC17" s="169"/>
      <c r="AD17" s="169"/>
      <c r="AE17" s="169"/>
      <c r="AF17" s="169"/>
      <c r="AG17" s="169"/>
      <c r="AH17" s="169"/>
      <c r="AI17" s="169"/>
      <c r="AJ17" s="169"/>
      <c r="AK17" s="170">
        <f t="shared" ref="AK17:AK36" si="0">+SUM(F17:AJ17)</f>
        <v>0</v>
      </c>
      <c r="AL17" s="171">
        <f>IF($AK$8="４週",AK17/4,AK17/(DAY(EOMONTH($F$14,0))/7))</f>
        <v>0</v>
      </c>
      <c r="AM17" s="686"/>
      <c r="AN17" s="686"/>
    </row>
    <row r="18" spans="1:40" ht="18" customHeight="1">
      <c r="A18" s="160">
        <v>3</v>
      </c>
      <c r="B18" s="165"/>
      <c r="C18" s="166" t="s">
        <v>299</v>
      </c>
      <c r="D18" s="167"/>
      <c r="E18" s="168" t="s">
        <v>299</v>
      </c>
      <c r="F18" s="169"/>
      <c r="G18" s="169"/>
      <c r="H18" s="169"/>
      <c r="I18" s="169"/>
      <c r="J18" s="169"/>
      <c r="K18" s="169"/>
      <c r="L18" s="169"/>
      <c r="M18" s="169"/>
      <c r="N18" s="169"/>
      <c r="O18" s="169"/>
      <c r="P18" s="169"/>
      <c r="Q18" s="169"/>
      <c r="R18" s="169"/>
      <c r="S18" s="169"/>
      <c r="T18" s="169"/>
      <c r="U18" s="169"/>
      <c r="V18" s="169"/>
      <c r="W18" s="169"/>
      <c r="X18" s="169"/>
      <c r="Y18" s="169"/>
      <c r="Z18" s="169"/>
      <c r="AA18" s="169"/>
      <c r="AB18" s="169"/>
      <c r="AC18" s="169"/>
      <c r="AD18" s="169"/>
      <c r="AE18" s="169"/>
      <c r="AF18" s="169"/>
      <c r="AG18" s="169"/>
      <c r="AH18" s="169"/>
      <c r="AI18" s="169"/>
      <c r="AJ18" s="169"/>
      <c r="AK18" s="170">
        <f t="shared" si="0"/>
        <v>0</v>
      </c>
      <c r="AL18" s="171">
        <f>IF($AK$8="４週",AK18/4,AK18/(DAY(EOMONTH($F$14,0))/7))</f>
        <v>0</v>
      </c>
      <c r="AM18" s="686"/>
      <c r="AN18" s="686"/>
    </row>
    <row r="19" spans="1:40" ht="18" customHeight="1">
      <c r="A19" s="160">
        <v>4</v>
      </c>
      <c r="B19" s="165"/>
      <c r="C19" s="166" t="s">
        <v>300</v>
      </c>
      <c r="D19" s="167"/>
      <c r="E19" s="168" t="s">
        <v>300</v>
      </c>
      <c r="F19" s="169"/>
      <c r="G19" s="169"/>
      <c r="H19" s="169"/>
      <c r="I19" s="169"/>
      <c r="J19" s="169"/>
      <c r="K19" s="169"/>
      <c r="L19" s="169"/>
      <c r="M19" s="169"/>
      <c r="N19" s="169"/>
      <c r="O19" s="169"/>
      <c r="P19" s="169"/>
      <c r="Q19" s="169"/>
      <c r="R19" s="169"/>
      <c r="S19" s="169"/>
      <c r="T19" s="169"/>
      <c r="U19" s="169"/>
      <c r="V19" s="169"/>
      <c r="W19" s="169"/>
      <c r="X19" s="169"/>
      <c r="Y19" s="169"/>
      <c r="Z19" s="169"/>
      <c r="AA19" s="169"/>
      <c r="AB19" s="169"/>
      <c r="AC19" s="169"/>
      <c r="AD19" s="169"/>
      <c r="AE19" s="169"/>
      <c r="AF19" s="169"/>
      <c r="AG19" s="169"/>
      <c r="AH19" s="169"/>
      <c r="AI19" s="169"/>
      <c r="AJ19" s="169"/>
      <c r="AK19" s="170">
        <f t="shared" si="0"/>
        <v>0</v>
      </c>
      <c r="AL19" s="171">
        <f>IF($AK$8="４週",AK19/4,AK19/(DAY(EOMONTH($F$14,0))/7))</f>
        <v>0</v>
      </c>
      <c r="AM19" s="686"/>
      <c r="AN19" s="686"/>
    </row>
    <row r="20" spans="1:40" ht="18" customHeight="1">
      <c r="A20" s="160">
        <v>5</v>
      </c>
      <c r="B20" s="165"/>
      <c r="C20" s="166"/>
      <c r="D20" s="167"/>
      <c r="E20" s="168"/>
      <c r="F20" s="169"/>
      <c r="G20" s="169"/>
      <c r="H20" s="169"/>
      <c r="I20" s="169"/>
      <c r="J20" s="169"/>
      <c r="K20" s="169"/>
      <c r="L20" s="169"/>
      <c r="M20" s="169"/>
      <c r="N20" s="169"/>
      <c r="O20" s="169"/>
      <c r="P20" s="169"/>
      <c r="Q20" s="169"/>
      <c r="R20" s="169"/>
      <c r="S20" s="169"/>
      <c r="T20" s="169"/>
      <c r="U20" s="169"/>
      <c r="V20" s="169"/>
      <c r="W20" s="169"/>
      <c r="X20" s="169"/>
      <c r="Y20" s="169"/>
      <c r="Z20" s="169"/>
      <c r="AA20" s="169"/>
      <c r="AB20" s="169"/>
      <c r="AC20" s="169"/>
      <c r="AD20" s="169"/>
      <c r="AE20" s="169"/>
      <c r="AF20" s="169"/>
      <c r="AG20" s="169"/>
      <c r="AH20" s="169"/>
      <c r="AI20" s="169"/>
      <c r="AJ20" s="169"/>
      <c r="AK20" s="170">
        <f t="shared" si="0"/>
        <v>0</v>
      </c>
      <c r="AL20" s="171">
        <f t="shared" ref="AL20:AL35" si="1">IF($AK$8="４週",AK20/4,AK20/(DAY(EOMONTH($F$14,0))/7))</f>
        <v>0</v>
      </c>
      <c r="AM20" s="686"/>
      <c r="AN20" s="686"/>
    </row>
    <row r="21" spans="1:40" ht="18" customHeight="1">
      <c r="A21" s="160">
        <v>6</v>
      </c>
      <c r="B21" s="165"/>
      <c r="C21" s="166"/>
      <c r="D21" s="167"/>
      <c r="E21" s="168"/>
      <c r="F21" s="169"/>
      <c r="G21" s="169"/>
      <c r="H21" s="169"/>
      <c r="I21" s="169"/>
      <c r="J21" s="169"/>
      <c r="K21" s="169"/>
      <c r="L21" s="169"/>
      <c r="M21" s="169"/>
      <c r="N21" s="169"/>
      <c r="O21" s="169"/>
      <c r="P21" s="169"/>
      <c r="Q21" s="169"/>
      <c r="R21" s="169"/>
      <c r="S21" s="169"/>
      <c r="T21" s="169"/>
      <c r="U21" s="169"/>
      <c r="V21" s="169"/>
      <c r="W21" s="169"/>
      <c r="X21" s="169"/>
      <c r="Y21" s="169"/>
      <c r="Z21" s="169"/>
      <c r="AA21" s="169"/>
      <c r="AB21" s="169"/>
      <c r="AC21" s="169"/>
      <c r="AD21" s="169"/>
      <c r="AE21" s="169"/>
      <c r="AF21" s="169"/>
      <c r="AG21" s="169"/>
      <c r="AH21" s="169"/>
      <c r="AI21" s="169"/>
      <c r="AJ21" s="169"/>
      <c r="AK21" s="170">
        <f t="shared" si="0"/>
        <v>0</v>
      </c>
      <c r="AL21" s="171">
        <f t="shared" si="1"/>
        <v>0</v>
      </c>
      <c r="AM21" s="686"/>
      <c r="AN21" s="686"/>
    </row>
    <row r="22" spans="1:40" ht="18" customHeight="1">
      <c r="A22" s="160">
        <v>7</v>
      </c>
      <c r="B22" s="165"/>
      <c r="C22" s="166"/>
      <c r="D22" s="167"/>
      <c r="E22" s="168"/>
      <c r="F22" s="169"/>
      <c r="G22" s="169"/>
      <c r="H22" s="169"/>
      <c r="I22" s="169"/>
      <c r="J22" s="169"/>
      <c r="K22" s="169"/>
      <c r="L22" s="169"/>
      <c r="M22" s="169"/>
      <c r="N22" s="169"/>
      <c r="O22" s="169"/>
      <c r="P22" s="169"/>
      <c r="Q22" s="169"/>
      <c r="R22" s="169"/>
      <c r="S22" s="169"/>
      <c r="T22" s="169"/>
      <c r="U22" s="169"/>
      <c r="V22" s="169"/>
      <c r="W22" s="169"/>
      <c r="X22" s="169"/>
      <c r="Y22" s="169"/>
      <c r="Z22" s="169"/>
      <c r="AA22" s="169"/>
      <c r="AB22" s="169"/>
      <c r="AC22" s="169"/>
      <c r="AD22" s="169"/>
      <c r="AE22" s="169"/>
      <c r="AF22" s="169"/>
      <c r="AG22" s="169"/>
      <c r="AH22" s="169"/>
      <c r="AI22" s="169"/>
      <c r="AJ22" s="169"/>
      <c r="AK22" s="170">
        <f t="shared" si="0"/>
        <v>0</v>
      </c>
      <c r="AL22" s="171">
        <f t="shared" si="1"/>
        <v>0</v>
      </c>
      <c r="AM22" s="686"/>
      <c r="AN22" s="686"/>
    </row>
    <row r="23" spans="1:40" ht="18" customHeight="1">
      <c r="A23" s="160">
        <v>8</v>
      </c>
      <c r="B23" s="165"/>
      <c r="C23" s="166"/>
      <c r="D23" s="167"/>
      <c r="E23" s="168"/>
      <c r="F23" s="169"/>
      <c r="G23" s="169"/>
      <c r="H23" s="169"/>
      <c r="I23" s="169"/>
      <c r="J23" s="169"/>
      <c r="K23" s="169"/>
      <c r="L23" s="169"/>
      <c r="M23" s="169"/>
      <c r="N23" s="169"/>
      <c r="O23" s="169"/>
      <c r="P23" s="169"/>
      <c r="Q23" s="169"/>
      <c r="R23" s="169"/>
      <c r="S23" s="169"/>
      <c r="T23" s="169"/>
      <c r="U23" s="169"/>
      <c r="V23" s="169"/>
      <c r="W23" s="169"/>
      <c r="X23" s="169"/>
      <c r="Y23" s="169"/>
      <c r="Z23" s="169"/>
      <c r="AA23" s="169"/>
      <c r="AB23" s="169"/>
      <c r="AC23" s="169"/>
      <c r="AD23" s="169"/>
      <c r="AE23" s="169"/>
      <c r="AF23" s="169"/>
      <c r="AG23" s="169"/>
      <c r="AH23" s="169"/>
      <c r="AI23" s="169"/>
      <c r="AJ23" s="169"/>
      <c r="AK23" s="170">
        <f t="shared" si="0"/>
        <v>0</v>
      </c>
      <c r="AL23" s="171">
        <f t="shared" si="1"/>
        <v>0</v>
      </c>
      <c r="AM23" s="686"/>
      <c r="AN23" s="686"/>
    </row>
    <row r="24" spans="1:40" ht="18" customHeight="1">
      <c r="A24" s="160">
        <v>9</v>
      </c>
      <c r="B24" s="165"/>
      <c r="C24" s="166"/>
      <c r="D24" s="167"/>
      <c r="E24" s="168"/>
      <c r="F24" s="169"/>
      <c r="G24" s="169"/>
      <c r="H24" s="169"/>
      <c r="I24" s="169"/>
      <c r="J24" s="169"/>
      <c r="K24" s="169"/>
      <c r="L24" s="169"/>
      <c r="M24" s="169"/>
      <c r="N24" s="169"/>
      <c r="O24" s="169"/>
      <c r="P24" s="169"/>
      <c r="Q24" s="169"/>
      <c r="R24" s="169"/>
      <c r="S24" s="169"/>
      <c r="T24" s="169"/>
      <c r="U24" s="169"/>
      <c r="V24" s="169"/>
      <c r="W24" s="169"/>
      <c r="X24" s="169"/>
      <c r="Y24" s="169"/>
      <c r="Z24" s="169"/>
      <c r="AA24" s="169"/>
      <c r="AB24" s="169"/>
      <c r="AC24" s="169"/>
      <c r="AD24" s="169"/>
      <c r="AE24" s="169"/>
      <c r="AF24" s="169"/>
      <c r="AG24" s="169"/>
      <c r="AH24" s="169"/>
      <c r="AI24" s="169"/>
      <c r="AJ24" s="169"/>
      <c r="AK24" s="170">
        <f t="shared" si="0"/>
        <v>0</v>
      </c>
      <c r="AL24" s="171">
        <f t="shared" si="1"/>
        <v>0</v>
      </c>
      <c r="AM24" s="686"/>
      <c r="AN24" s="686"/>
    </row>
    <row r="25" spans="1:40" ht="18" customHeight="1">
      <c r="A25" s="160">
        <v>10</v>
      </c>
      <c r="B25" s="165"/>
      <c r="C25" s="166"/>
      <c r="D25" s="167"/>
      <c r="E25" s="168"/>
      <c r="F25" s="169"/>
      <c r="G25" s="169"/>
      <c r="H25" s="169"/>
      <c r="I25" s="169"/>
      <c r="J25" s="169"/>
      <c r="K25" s="169"/>
      <c r="L25" s="169"/>
      <c r="M25" s="169"/>
      <c r="N25" s="169"/>
      <c r="O25" s="169"/>
      <c r="P25" s="169"/>
      <c r="Q25" s="169"/>
      <c r="R25" s="169"/>
      <c r="S25" s="169"/>
      <c r="T25" s="169"/>
      <c r="U25" s="169"/>
      <c r="V25" s="169"/>
      <c r="W25" s="169"/>
      <c r="X25" s="169"/>
      <c r="Y25" s="169"/>
      <c r="Z25" s="169"/>
      <c r="AA25" s="169"/>
      <c r="AB25" s="169"/>
      <c r="AC25" s="169"/>
      <c r="AD25" s="169"/>
      <c r="AE25" s="169"/>
      <c r="AF25" s="169"/>
      <c r="AG25" s="169"/>
      <c r="AH25" s="169"/>
      <c r="AI25" s="169"/>
      <c r="AJ25" s="169"/>
      <c r="AK25" s="170">
        <f t="shared" si="0"/>
        <v>0</v>
      </c>
      <c r="AL25" s="171">
        <f t="shared" si="1"/>
        <v>0</v>
      </c>
      <c r="AM25" s="686"/>
      <c r="AN25" s="686"/>
    </row>
    <row r="26" spans="1:40" ht="18" customHeight="1">
      <c r="A26" s="160">
        <v>11</v>
      </c>
      <c r="B26" s="165"/>
      <c r="C26" s="166"/>
      <c r="D26" s="167"/>
      <c r="E26" s="168"/>
      <c r="F26" s="169"/>
      <c r="G26" s="169"/>
      <c r="H26" s="169"/>
      <c r="I26" s="169"/>
      <c r="J26" s="169"/>
      <c r="K26" s="169"/>
      <c r="L26" s="169"/>
      <c r="M26" s="169"/>
      <c r="N26" s="169"/>
      <c r="O26" s="169"/>
      <c r="P26" s="169"/>
      <c r="Q26" s="169"/>
      <c r="R26" s="169"/>
      <c r="S26" s="169"/>
      <c r="T26" s="169"/>
      <c r="U26" s="169"/>
      <c r="V26" s="169"/>
      <c r="W26" s="169"/>
      <c r="X26" s="169"/>
      <c r="Y26" s="169"/>
      <c r="Z26" s="169"/>
      <c r="AA26" s="169"/>
      <c r="AB26" s="169"/>
      <c r="AC26" s="169"/>
      <c r="AD26" s="169"/>
      <c r="AE26" s="169"/>
      <c r="AF26" s="169"/>
      <c r="AG26" s="169"/>
      <c r="AH26" s="169"/>
      <c r="AI26" s="169"/>
      <c r="AJ26" s="169"/>
      <c r="AK26" s="170">
        <f t="shared" si="0"/>
        <v>0</v>
      </c>
      <c r="AL26" s="171">
        <f t="shared" si="1"/>
        <v>0</v>
      </c>
      <c r="AM26" s="686"/>
      <c r="AN26" s="686"/>
    </row>
    <row r="27" spans="1:40" ht="18" customHeight="1">
      <c r="A27" s="160">
        <v>12</v>
      </c>
      <c r="B27" s="165"/>
      <c r="C27" s="166"/>
      <c r="D27" s="167"/>
      <c r="E27" s="168"/>
      <c r="F27" s="169"/>
      <c r="G27" s="169"/>
      <c r="H27" s="169"/>
      <c r="I27" s="169"/>
      <c r="J27" s="169"/>
      <c r="K27" s="169"/>
      <c r="L27" s="169"/>
      <c r="M27" s="169"/>
      <c r="N27" s="169"/>
      <c r="O27" s="169"/>
      <c r="P27" s="169"/>
      <c r="Q27" s="169"/>
      <c r="R27" s="169"/>
      <c r="S27" s="169"/>
      <c r="T27" s="169"/>
      <c r="U27" s="169"/>
      <c r="V27" s="169"/>
      <c r="W27" s="169"/>
      <c r="X27" s="169"/>
      <c r="Y27" s="169"/>
      <c r="Z27" s="169"/>
      <c r="AA27" s="169"/>
      <c r="AB27" s="169"/>
      <c r="AC27" s="169"/>
      <c r="AD27" s="169"/>
      <c r="AE27" s="169"/>
      <c r="AF27" s="169"/>
      <c r="AG27" s="169"/>
      <c r="AH27" s="169"/>
      <c r="AI27" s="169"/>
      <c r="AJ27" s="169"/>
      <c r="AK27" s="170">
        <f t="shared" si="0"/>
        <v>0</v>
      </c>
      <c r="AL27" s="171">
        <f t="shared" si="1"/>
        <v>0</v>
      </c>
      <c r="AM27" s="686"/>
      <c r="AN27" s="686"/>
    </row>
    <row r="28" spans="1:40" ht="18" customHeight="1">
      <c r="A28" s="160">
        <v>13</v>
      </c>
      <c r="B28" s="165"/>
      <c r="C28" s="166"/>
      <c r="D28" s="167"/>
      <c r="E28" s="168"/>
      <c r="F28" s="169"/>
      <c r="G28" s="169"/>
      <c r="H28" s="169"/>
      <c r="I28" s="169"/>
      <c r="J28" s="169"/>
      <c r="K28" s="169"/>
      <c r="L28" s="169"/>
      <c r="M28" s="169"/>
      <c r="N28" s="169"/>
      <c r="O28" s="169"/>
      <c r="P28" s="169"/>
      <c r="Q28" s="169"/>
      <c r="R28" s="169"/>
      <c r="S28" s="169"/>
      <c r="T28" s="169"/>
      <c r="U28" s="169"/>
      <c r="V28" s="169"/>
      <c r="W28" s="169"/>
      <c r="X28" s="169"/>
      <c r="Y28" s="169"/>
      <c r="Z28" s="169"/>
      <c r="AA28" s="169"/>
      <c r="AB28" s="169"/>
      <c r="AC28" s="169"/>
      <c r="AD28" s="169"/>
      <c r="AE28" s="169"/>
      <c r="AF28" s="169"/>
      <c r="AG28" s="169"/>
      <c r="AH28" s="169"/>
      <c r="AI28" s="169"/>
      <c r="AJ28" s="169"/>
      <c r="AK28" s="170">
        <f t="shared" si="0"/>
        <v>0</v>
      </c>
      <c r="AL28" s="171">
        <f t="shared" si="1"/>
        <v>0</v>
      </c>
      <c r="AM28" s="686"/>
      <c r="AN28" s="686"/>
    </row>
    <row r="29" spans="1:40" ht="18" customHeight="1">
      <c r="A29" s="160">
        <v>14</v>
      </c>
      <c r="B29" s="165"/>
      <c r="C29" s="166"/>
      <c r="D29" s="167"/>
      <c r="E29" s="168"/>
      <c r="F29" s="169"/>
      <c r="G29" s="169"/>
      <c r="H29" s="169"/>
      <c r="I29" s="169"/>
      <c r="J29" s="169"/>
      <c r="K29" s="169"/>
      <c r="L29" s="169"/>
      <c r="M29" s="169"/>
      <c r="N29" s="169"/>
      <c r="O29" s="169"/>
      <c r="P29" s="169"/>
      <c r="Q29" s="169"/>
      <c r="R29" s="169"/>
      <c r="S29" s="169"/>
      <c r="T29" s="169"/>
      <c r="U29" s="169"/>
      <c r="V29" s="169"/>
      <c r="W29" s="169"/>
      <c r="X29" s="169"/>
      <c r="Y29" s="169"/>
      <c r="Z29" s="169"/>
      <c r="AA29" s="169"/>
      <c r="AB29" s="169"/>
      <c r="AC29" s="169"/>
      <c r="AD29" s="169"/>
      <c r="AE29" s="169"/>
      <c r="AF29" s="169"/>
      <c r="AG29" s="169"/>
      <c r="AH29" s="169"/>
      <c r="AI29" s="169"/>
      <c r="AJ29" s="169"/>
      <c r="AK29" s="170">
        <f t="shared" si="0"/>
        <v>0</v>
      </c>
      <c r="AL29" s="171">
        <f t="shared" si="1"/>
        <v>0</v>
      </c>
      <c r="AM29" s="686"/>
      <c r="AN29" s="686"/>
    </row>
    <row r="30" spans="1:40" ht="18" customHeight="1">
      <c r="A30" s="160">
        <v>15</v>
      </c>
      <c r="B30" s="165"/>
      <c r="C30" s="166"/>
      <c r="D30" s="167"/>
      <c r="E30" s="168"/>
      <c r="F30" s="169"/>
      <c r="G30" s="169"/>
      <c r="H30" s="169"/>
      <c r="I30" s="169"/>
      <c r="J30" s="169"/>
      <c r="K30" s="169"/>
      <c r="L30" s="169"/>
      <c r="M30" s="169"/>
      <c r="N30" s="169"/>
      <c r="O30" s="169"/>
      <c r="P30" s="169"/>
      <c r="Q30" s="169"/>
      <c r="R30" s="169"/>
      <c r="S30" s="169"/>
      <c r="T30" s="169"/>
      <c r="U30" s="169"/>
      <c r="V30" s="169"/>
      <c r="W30" s="169"/>
      <c r="X30" s="169"/>
      <c r="Y30" s="169"/>
      <c r="Z30" s="169"/>
      <c r="AA30" s="169"/>
      <c r="AB30" s="169"/>
      <c r="AC30" s="169"/>
      <c r="AD30" s="169"/>
      <c r="AE30" s="169"/>
      <c r="AF30" s="169"/>
      <c r="AG30" s="169"/>
      <c r="AH30" s="169"/>
      <c r="AI30" s="169"/>
      <c r="AJ30" s="169"/>
      <c r="AK30" s="170">
        <f t="shared" si="0"/>
        <v>0</v>
      </c>
      <c r="AL30" s="171">
        <f t="shared" si="1"/>
        <v>0</v>
      </c>
      <c r="AM30" s="686"/>
      <c r="AN30" s="686"/>
    </row>
    <row r="31" spans="1:40" ht="18" customHeight="1">
      <c r="A31" s="160">
        <v>16</v>
      </c>
      <c r="B31" s="165"/>
      <c r="C31" s="166"/>
      <c r="D31" s="167"/>
      <c r="E31" s="168"/>
      <c r="F31" s="169"/>
      <c r="G31" s="169"/>
      <c r="H31" s="169"/>
      <c r="I31" s="169"/>
      <c r="J31" s="169"/>
      <c r="K31" s="169"/>
      <c r="L31" s="169"/>
      <c r="M31" s="169"/>
      <c r="N31" s="169"/>
      <c r="O31" s="169"/>
      <c r="P31" s="169"/>
      <c r="Q31" s="169"/>
      <c r="R31" s="169"/>
      <c r="S31" s="169"/>
      <c r="T31" s="169"/>
      <c r="U31" s="169"/>
      <c r="V31" s="169"/>
      <c r="W31" s="169"/>
      <c r="X31" s="169"/>
      <c r="Y31" s="169"/>
      <c r="Z31" s="169"/>
      <c r="AA31" s="169"/>
      <c r="AB31" s="169"/>
      <c r="AC31" s="169"/>
      <c r="AD31" s="169"/>
      <c r="AE31" s="169"/>
      <c r="AF31" s="169"/>
      <c r="AG31" s="169"/>
      <c r="AH31" s="169"/>
      <c r="AI31" s="169"/>
      <c r="AJ31" s="169"/>
      <c r="AK31" s="170">
        <f t="shared" si="0"/>
        <v>0</v>
      </c>
      <c r="AL31" s="171">
        <f t="shared" si="1"/>
        <v>0</v>
      </c>
      <c r="AM31" s="686"/>
      <c r="AN31" s="686"/>
    </row>
    <row r="32" spans="1:40" ht="18" customHeight="1">
      <c r="A32" s="160">
        <v>17</v>
      </c>
      <c r="B32" s="165"/>
      <c r="C32" s="166"/>
      <c r="D32" s="167"/>
      <c r="E32" s="168"/>
      <c r="F32" s="169"/>
      <c r="G32" s="169"/>
      <c r="H32" s="169"/>
      <c r="I32" s="169"/>
      <c r="J32" s="169"/>
      <c r="K32" s="169"/>
      <c r="L32" s="169"/>
      <c r="M32" s="169"/>
      <c r="N32" s="169"/>
      <c r="O32" s="169"/>
      <c r="P32" s="169"/>
      <c r="Q32" s="169"/>
      <c r="R32" s="169"/>
      <c r="S32" s="169"/>
      <c r="T32" s="169"/>
      <c r="U32" s="169"/>
      <c r="V32" s="169"/>
      <c r="W32" s="169"/>
      <c r="X32" s="169"/>
      <c r="Y32" s="169"/>
      <c r="Z32" s="169"/>
      <c r="AA32" s="169"/>
      <c r="AB32" s="169"/>
      <c r="AC32" s="169"/>
      <c r="AD32" s="169"/>
      <c r="AE32" s="169"/>
      <c r="AF32" s="169"/>
      <c r="AG32" s="169"/>
      <c r="AH32" s="169"/>
      <c r="AI32" s="169"/>
      <c r="AJ32" s="169"/>
      <c r="AK32" s="170">
        <f t="shared" si="0"/>
        <v>0</v>
      </c>
      <c r="AL32" s="171">
        <f t="shared" si="1"/>
        <v>0</v>
      </c>
      <c r="AM32" s="686"/>
      <c r="AN32" s="686"/>
    </row>
    <row r="33" spans="1:40" ht="18" customHeight="1">
      <c r="A33" s="160">
        <v>18</v>
      </c>
      <c r="B33" s="165"/>
      <c r="C33" s="166"/>
      <c r="D33" s="167"/>
      <c r="E33" s="168"/>
      <c r="F33" s="169"/>
      <c r="G33" s="169"/>
      <c r="H33" s="169"/>
      <c r="I33" s="169"/>
      <c r="J33" s="169"/>
      <c r="K33" s="169"/>
      <c r="L33" s="169"/>
      <c r="M33" s="169"/>
      <c r="N33" s="169"/>
      <c r="O33" s="169"/>
      <c r="P33" s="169"/>
      <c r="Q33" s="169"/>
      <c r="R33" s="169"/>
      <c r="S33" s="169"/>
      <c r="T33" s="169"/>
      <c r="U33" s="169"/>
      <c r="V33" s="169"/>
      <c r="W33" s="169"/>
      <c r="X33" s="169"/>
      <c r="Y33" s="169"/>
      <c r="Z33" s="169"/>
      <c r="AA33" s="169"/>
      <c r="AB33" s="169"/>
      <c r="AC33" s="169"/>
      <c r="AD33" s="169"/>
      <c r="AE33" s="169"/>
      <c r="AF33" s="169"/>
      <c r="AG33" s="169"/>
      <c r="AH33" s="169"/>
      <c r="AI33" s="169"/>
      <c r="AJ33" s="169"/>
      <c r="AK33" s="170">
        <f t="shared" si="0"/>
        <v>0</v>
      </c>
      <c r="AL33" s="171">
        <f t="shared" si="1"/>
        <v>0</v>
      </c>
      <c r="AM33" s="686"/>
      <c r="AN33" s="686"/>
    </row>
    <row r="34" spans="1:40" ht="18" customHeight="1">
      <c r="A34" s="160">
        <v>19</v>
      </c>
      <c r="B34" s="165"/>
      <c r="C34" s="166"/>
      <c r="D34" s="167"/>
      <c r="E34" s="168"/>
      <c r="F34" s="169"/>
      <c r="G34" s="169"/>
      <c r="H34" s="169"/>
      <c r="I34" s="169"/>
      <c r="J34" s="169"/>
      <c r="K34" s="169"/>
      <c r="L34" s="169"/>
      <c r="M34" s="169"/>
      <c r="N34" s="169"/>
      <c r="O34" s="169"/>
      <c r="P34" s="169"/>
      <c r="Q34" s="169"/>
      <c r="R34" s="169"/>
      <c r="S34" s="169"/>
      <c r="T34" s="169"/>
      <c r="U34" s="169"/>
      <c r="V34" s="169"/>
      <c r="W34" s="169"/>
      <c r="X34" s="169"/>
      <c r="Y34" s="169"/>
      <c r="Z34" s="169"/>
      <c r="AA34" s="169"/>
      <c r="AB34" s="169"/>
      <c r="AC34" s="169"/>
      <c r="AD34" s="169"/>
      <c r="AE34" s="169"/>
      <c r="AF34" s="169"/>
      <c r="AG34" s="169"/>
      <c r="AH34" s="169"/>
      <c r="AI34" s="169"/>
      <c r="AJ34" s="169"/>
      <c r="AK34" s="170">
        <f t="shared" si="0"/>
        <v>0</v>
      </c>
      <c r="AL34" s="171">
        <f t="shared" si="1"/>
        <v>0</v>
      </c>
      <c r="AM34" s="686"/>
      <c r="AN34" s="686"/>
    </row>
    <row r="35" spans="1:40" ht="18" customHeight="1">
      <c r="A35" s="160">
        <v>20</v>
      </c>
      <c r="B35" s="165"/>
      <c r="C35" s="166"/>
      <c r="D35" s="167"/>
      <c r="E35" s="168"/>
      <c r="F35" s="169"/>
      <c r="G35" s="169"/>
      <c r="H35" s="169"/>
      <c r="I35" s="169"/>
      <c r="J35" s="169"/>
      <c r="K35" s="169"/>
      <c r="L35" s="169"/>
      <c r="M35" s="169"/>
      <c r="N35" s="169"/>
      <c r="O35" s="169"/>
      <c r="P35" s="169"/>
      <c r="Q35" s="169"/>
      <c r="R35" s="169"/>
      <c r="S35" s="169"/>
      <c r="T35" s="169"/>
      <c r="U35" s="169"/>
      <c r="V35" s="169"/>
      <c r="W35" s="169"/>
      <c r="X35" s="169"/>
      <c r="Y35" s="169"/>
      <c r="Z35" s="169"/>
      <c r="AA35" s="169"/>
      <c r="AB35" s="169"/>
      <c r="AC35" s="169"/>
      <c r="AD35" s="169"/>
      <c r="AE35" s="169"/>
      <c r="AF35" s="169"/>
      <c r="AG35" s="169"/>
      <c r="AH35" s="169"/>
      <c r="AI35" s="169"/>
      <c r="AJ35" s="169"/>
      <c r="AK35" s="170">
        <f t="shared" si="0"/>
        <v>0</v>
      </c>
      <c r="AL35" s="171">
        <f t="shared" si="1"/>
        <v>0</v>
      </c>
      <c r="AM35" s="686"/>
      <c r="AN35" s="686"/>
    </row>
    <row r="36" spans="1:40" ht="18" customHeight="1">
      <c r="A36" s="678" t="s">
        <v>301</v>
      </c>
      <c r="B36" s="690"/>
      <c r="C36" s="690"/>
      <c r="D36" s="690"/>
      <c r="E36" s="690"/>
      <c r="F36" s="172">
        <f>+SUM(F16:F35)</f>
        <v>0</v>
      </c>
      <c r="G36" s="172">
        <f t="shared" ref="G36:AJ36" si="2">+SUM(G16:G35)</f>
        <v>0</v>
      </c>
      <c r="H36" s="172">
        <f t="shared" si="2"/>
        <v>0</v>
      </c>
      <c r="I36" s="172">
        <f t="shared" si="2"/>
        <v>0</v>
      </c>
      <c r="J36" s="172">
        <f t="shared" si="2"/>
        <v>0</v>
      </c>
      <c r="K36" s="172">
        <f t="shared" si="2"/>
        <v>0</v>
      </c>
      <c r="L36" s="172">
        <f t="shared" si="2"/>
        <v>0</v>
      </c>
      <c r="M36" s="172">
        <f t="shared" si="2"/>
        <v>0</v>
      </c>
      <c r="N36" s="172">
        <f t="shared" si="2"/>
        <v>0</v>
      </c>
      <c r="O36" s="172">
        <f t="shared" si="2"/>
        <v>0</v>
      </c>
      <c r="P36" s="172">
        <f t="shared" si="2"/>
        <v>0</v>
      </c>
      <c r="Q36" s="172">
        <f t="shared" si="2"/>
        <v>0</v>
      </c>
      <c r="R36" s="172">
        <f t="shared" si="2"/>
        <v>0</v>
      </c>
      <c r="S36" s="172">
        <f t="shared" si="2"/>
        <v>0</v>
      </c>
      <c r="T36" s="172">
        <f t="shared" si="2"/>
        <v>0</v>
      </c>
      <c r="U36" s="172">
        <f t="shared" si="2"/>
        <v>0</v>
      </c>
      <c r="V36" s="172">
        <f t="shared" si="2"/>
        <v>0</v>
      </c>
      <c r="W36" s="172">
        <f t="shared" si="2"/>
        <v>0</v>
      </c>
      <c r="X36" s="172">
        <f t="shared" si="2"/>
        <v>0</v>
      </c>
      <c r="Y36" s="172">
        <f t="shared" si="2"/>
        <v>0</v>
      </c>
      <c r="Z36" s="172">
        <f t="shared" si="2"/>
        <v>0</v>
      </c>
      <c r="AA36" s="172">
        <f t="shared" si="2"/>
        <v>0</v>
      </c>
      <c r="AB36" s="172">
        <f t="shared" si="2"/>
        <v>0</v>
      </c>
      <c r="AC36" s="172">
        <f t="shared" si="2"/>
        <v>0</v>
      </c>
      <c r="AD36" s="172">
        <f t="shared" si="2"/>
        <v>0</v>
      </c>
      <c r="AE36" s="172">
        <f t="shared" si="2"/>
        <v>0</v>
      </c>
      <c r="AF36" s="172">
        <f t="shared" si="2"/>
        <v>0</v>
      </c>
      <c r="AG36" s="172">
        <f t="shared" si="2"/>
        <v>0</v>
      </c>
      <c r="AH36" s="172">
        <f t="shared" si="2"/>
        <v>0</v>
      </c>
      <c r="AI36" s="172">
        <f t="shared" si="2"/>
        <v>0</v>
      </c>
      <c r="AJ36" s="172">
        <f t="shared" si="2"/>
        <v>0</v>
      </c>
      <c r="AK36" s="170">
        <f t="shared" si="0"/>
        <v>0</v>
      </c>
      <c r="AL36" s="171">
        <f>IF($AK$8="４週",AK36/4,AK36/(DAY(EOMONTH($F$14,0))/7))</f>
        <v>0</v>
      </c>
      <c r="AM36" s="673"/>
      <c r="AN36" s="673"/>
    </row>
    <row r="37" spans="1:40" ht="18" customHeight="1">
      <c r="A37" s="690" t="s">
        <v>302</v>
      </c>
      <c r="B37" s="690"/>
      <c r="C37" s="690"/>
      <c r="D37" s="690"/>
      <c r="E37" s="691"/>
      <c r="F37" s="173"/>
      <c r="G37" s="173"/>
      <c r="H37" s="173"/>
      <c r="I37" s="173"/>
      <c r="J37" s="173"/>
      <c r="K37" s="173"/>
      <c r="L37" s="173"/>
      <c r="M37" s="173"/>
      <c r="N37" s="173"/>
      <c r="O37" s="173"/>
      <c r="P37" s="173"/>
      <c r="Q37" s="173"/>
      <c r="R37" s="173"/>
      <c r="S37" s="173"/>
      <c r="T37" s="173"/>
      <c r="U37" s="173"/>
      <c r="V37" s="173"/>
      <c r="W37" s="173"/>
      <c r="X37" s="173"/>
      <c r="Y37" s="173"/>
      <c r="Z37" s="173"/>
      <c r="AA37" s="173"/>
      <c r="AB37" s="173"/>
      <c r="AC37" s="173"/>
      <c r="AD37" s="173"/>
      <c r="AE37" s="173"/>
      <c r="AF37" s="173"/>
      <c r="AG37" s="173"/>
      <c r="AH37" s="173"/>
      <c r="AI37" s="173"/>
      <c r="AJ37" s="173"/>
      <c r="AK37" s="172"/>
      <c r="AL37" s="174"/>
      <c r="AM37" s="673"/>
      <c r="AN37" s="673"/>
    </row>
    <row r="38" spans="1:40" ht="15" customHeight="1">
      <c r="A38" s="159"/>
      <c r="B38" s="159"/>
      <c r="C38" s="159"/>
      <c r="D38" s="159"/>
      <c r="E38" s="159"/>
      <c r="F38" s="175"/>
      <c r="G38" s="175"/>
      <c r="H38" s="175"/>
      <c r="I38" s="175"/>
      <c r="J38" s="175"/>
      <c r="K38" s="175"/>
      <c r="L38" s="175"/>
      <c r="M38" s="175"/>
      <c r="N38" s="175"/>
      <c r="O38" s="175"/>
      <c r="P38" s="175"/>
      <c r="Q38" s="175"/>
      <c r="R38" s="175"/>
      <c r="S38" s="175"/>
      <c r="T38" s="175"/>
      <c r="U38" s="175"/>
      <c r="V38" s="175"/>
      <c r="W38" s="175"/>
      <c r="X38" s="175"/>
      <c r="Y38" s="175"/>
      <c r="Z38" s="175"/>
      <c r="AA38" s="175"/>
      <c r="AB38" s="175"/>
      <c r="AC38" s="175"/>
      <c r="AD38" s="175"/>
      <c r="AE38" s="175"/>
      <c r="AF38" s="175"/>
      <c r="AG38" s="175"/>
      <c r="AH38" s="175"/>
      <c r="AI38" s="175"/>
      <c r="AJ38" s="175"/>
      <c r="AK38" s="159"/>
      <c r="AL38" s="159"/>
      <c r="AM38" s="147"/>
    </row>
    <row r="39" spans="1:40" ht="15" customHeight="1">
      <c r="A39" s="159"/>
      <c r="B39" s="159"/>
      <c r="C39" s="159"/>
      <c r="D39" s="159"/>
      <c r="E39" s="159"/>
      <c r="F39" s="175"/>
      <c r="G39" s="175"/>
      <c r="H39" s="175"/>
      <c r="I39" s="175"/>
      <c r="J39" s="175"/>
      <c r="K39" s="175"/>
      <c r="L39" s="175"/>
      <c r="M39" s="175"/>
      <c r="N39" s="175"/>
      <c r="O39" s="175"/>
      <c r="P39" s="175"/>
      <c r="Q39" s="175"/>
      <c r="R39" s="175"/>
      <c r="S39" s="175"/>
      <c r="T39" s="175"/>
      <c r="U39" s="175"/>
      <c r="V39" s="175"/>
      <c r="W39" s="175"/>
      <c r="X39" s="175"/>
      <c r="Y39" s="175"/>
      <c r="Z39" s="175"/>
      <c r="AA39" s="175"/>
      <c r="AB39" s="175"/>
      <c r="AC39" s="175"/>
      <c r="AD39" s="175"/>
      <c r="AE39" s="175"/>
      <c r="AF39" s="175"/>
      <c r="AG39" s="175"/>
      <c r="AH39" s="175"/>
      <c r="AI39" s="175"/>
      <c r="AJ39" s="175"/>
      <c r="AK39" s="159"/>
      <c r="AL39" s="159"/>
      <c r="AM39" s="147"/>
    </row>
    <row r="40" spans="1:40" ht="15" customHeight="1">
      <c r="A40" s="159"/>
      <c r="B40" s="159"/>
      <c r="C40" s="159"/>
      <c r="D40" s="159"/>
      <c r="E40" s="159"/>
      <c r="F40" s="175"/>
      <c r="G40" s="175"/>
      <c r="H40" s="175"/>
      <c r="I40" s="175"/>
      <c r="J40" s="175"/>
      <c r="K40" s="175"/>
      <c r="L40" s="175"/>
      <c r="M40" s="175"/>
      <c r="N40" s="175"/>
      <c r="O40" s="175"/>
      <c r="P40" s="175"/>
      <c r="Q40" s="175"/>
      <c r="R40" s="175"/>
      <c r="S40" s="175"/>
      <c r="T40" s="175"/>
      <c r="U40" s="175"/>
      <c r="V40" s="175"/>
      <c r="W40" s="175"/>
      <c r="X40" s="175"/>
      <c r="Y40" s="175"/>
      <c r="Z40" s="175"/>
      <c r="AA40" s="175"/>
      <c r="AB40" s="175"/>
      <c r="AC40" s="175"/>
      <c r="AD40" s="175"/>
      <c r="AE40" s="175"/>
      <c r="AF40" s="175"/>
      <c r="AG40" s="175"/>
      <c r="AH40" s="175"/>
      <c r="AI40" s="175"/>
      <c r="AJ40" s="175"/>
      <c r="AK40" s="159"/>
      <c r="AL40" s="159"/>
      <c r="AM40" s="147"/>
    </row>
    <row r="41" spans="1:40" ht="21" customHeight="1">
      <c r="A41" s="146" t="s">
        <v>303</v>
      </c>
      <c r="B41" s="150"/>
      <c r="C41" s="151"/>
      <c r="D41" s="151"/>
      <c r="E41" s="151"/>
      <c r="F41" s="151"/>
      <c r="G41" s="147"/>
      <c r="H41" s="147"/>
      <c r="I41" s="147"/>
      <c r="J41" s="147"/>
      <c r="K41" s="147"/>
      <c r="L41" s="147"/>
      <c r="M41" s="147"/>
      <c r="N41" s="147"/>
      <c r="O41" s="147"/>
      <c r="P41" s="147"/>
      <c r="Q41" s="147"/>
      <c r="R41" s="147"/>
      <c r="S41" s="147"/>
      <c r="T41" s="147"/>
      <c r="U41" s="147"/>
      <c r="V41" s="147"/>
      <c r="W41" s="147"/>
      <c r="X41" s="147"/>
      <c r="Y41" s="147"/>
      <c r="Z41" s="147"/>
      <c r="AA41" s="147"/>
      <c r="AB41" s="147"/>
      <c r="AC41" s="147"/>
      <c r="AD41" s="147"/>
      <c r="AE41" s="147"/>
      <c r="AF41" s="147"/>
      <c r="AG41" s="147"/>
      <c r="AH41" s="147"/>
      <c r="AI41" s="147"/>
      <c r="AJ41" s="147"/>
      <c r="AK41" s="147"/>
      <c r="AL41" s="151"/>
      <c r="AM41" s="151"/>
      <c r="AN41" s="147"/>
    </row>
    <row r="42" spans="1:40" ht="24.95" customHeight="1">
      <c r="A42" s="147"/>
      <c r="B42" s="159"/>
      <c r="C42" s="692" t="str">
        <f>IF(VLOOKUP($AK$6,'[9]選択肢 '!$A$1:$J$31,C47,FALSE)=0,"-",VLOOKUP($AK$6,'[9]選択肢 '!$A$1:$J$31,C47,FALSE))</f>
        <v>管理者</v>
      </c>
      <c r="D42" s="693"/>
      <c r="E42" s="694" t="str">
        <f>IF(VLOOKUP($AK$6,'[9]選択肢 '!$A$1:$J$31,E47,FALSE)=0,"-",VLOOKUP($AK$6,'[9]選択肢 '!$A$1:$J$31,E47,FALSE))</f>
        <v>児童発達支援管理責任者</v>
      </c>
      <c r="F42" s="694"/>
      <c r="G42" s="694"/>
      <c r="H42" s="694"/>
      <c r="I42" s="692" t="str">
        <f>IF(VLOOKUP($AK$6,'[9]選択肢 '!$A$1:$J$31,I47,FALSE)=0,"-",VLOOKUP($AK$6,'[9]選択肢 '!$A$1:$J$31,I47,FALSE))</f>
        <v>訪問支援員</v>
      </c>
      <c r="J42" s="693"/>
      <c r="K42" s="693"/>
      <c r="L42" s="693"/>
      <c r="M42" s="693"/>
      <c r="N42" s="695"/>
      <c r="O42" s="692" t="str">
        <f>IF(VLOOKUP($AK$6,'[9]選択肢 '!$A$1:$J$31,O47,FALSE)=0,"-",VLOOKUP($AK$6,'[9]選択肢 '!$A$1:$J$31,O47,FALSE))</f>
        <v>-</v>
      </c>
      <c r="P42" s="693"/>
      <c r="Q42" s="693"/>
      <c r="R42" s="693"/>
      <c r="S42" s="693"/>
      <c r="T42" s="695"/>
      <c r="U42" s="692" t="str">
        <f>IF(VLOOKUP($AK$6,'[9]選択肢 '!$A$1:$J$31,U47,FALSE)=0,"-",VLOOKUP($AK$6,'[9]選択肢 '!$A$1:$J$31,U47,FALSE))</f>
        <v>-</v>
      </c>
      <c r="V42" s="693"/>
      <c r="W42" s="693"/>
      <c r="X42" s="693"/>
      <c r="Y42" s="693"/>
      <c r="Z42" s="695"/>
      <c r="AA42" s="692" t="str">
        <f>IF(VLOOKUP($AK$6,'[9]選択肢 '!$A$1:$J$31,AA47,FALSE)=0,"-",VLOOKUP($AK$6,'[9]選択肢 '!$A$1:$J$31,AA47,FALSE))</f>
        <v>-</v>
      </c>
      <c r="AB42" s="693"/>
      <c r="AC42" s="693"/>
      <c r="AD42" s="693"/>
      <c r="AE42" s="693"/>
      <c r="AF42" s="695"/>
      <c r="AG42" s="694" t="str">
        <f>IF(VLOOKUP($AK$6,'[9]選択肢 '!$A$1:$J$31,AG47,FALSE)=0,"-",VLOOKUP($AK$6,'[9]選択肢 '!$A$1:$J$31,AG47,FALSE))</f>
        <v>-</v>
      </c>
      <c r="AH42" s="694"/>
      <c r="AI42" s="694"/>
      <c r="AJ42" s="694"/>
      <c r="AK42" s="694"/>
      <c r="AL42" s="694" t="str">
        <f>IF(VLOOKUP($AK$6,'[9]選択肢 '!$A$1:$J$31,AL47,FALSE)=0,"-",VLOOKUP($AK$6,'[9]選択肢 '!$A$1:$J$31,AL47,FALSE))</f>
        <v>-</v>
      </c>
      <c r="AM42" s="694"/>
      <c r="AN42" s="147"/>
    </row>
    <row r="43" spans="1:40" ht="18" customHeight="1">
      <c r="A43" s="147"/>
      <c r="B43" s="159"/>
      <c r="C43" s="179" t="s">
        <v>304</v>
      </c>
      <c r="D43" s="179" t="s">
        <v>305</v>
      </c>
      <c r="E43" s="180" t="s">
        <v>304</v>
      </c>
      <c r="F43" s="699" t="s">
        <v>305</v>
      </c>
      <c r="G43" s="699"/>
      <c r="H43" s="699"/>
      <c r="I43" s="696" t="s">
        <v>304</v>
      </c>
      <c r="J43" s="697"/>
      <c r="K43" s="698"/>
      <c r="L43" s="696" t="s">
        <v>305</v>
      </c>
      <c r="M43" s="697"/>
      <c r="N43" s="698"/>
      <c r="O43" s="696" t="s">
        <v>304</v>
      </c>
      <c r="P43" s="697"/>
      <c r="Q43" s="698"/>
      <c r="R43" s="696" t="s">
        <v>305</v>
      </c>
      <c r="S43" s="697"/>
      <c r="T43" s="698"/>
      <c r="U43" s="696" t="s">
        <v>304</v>
      </c>
      <c r="V43" s="697"/>
      <c r="W43" s="698"/>
      <c r="X43" s="696" t="s">
        <v>305</v>
      </c>
      <c r="Y43" s="697"/>
      <c r="Z43" s="698"/>
      <c r="AA43" s="696" t="s">
        <v>304</v>
      </c>
      <c r="AB43" s="697"/>
      <c r="AC43" s="698"/>
      <c r="AD43" s="696" t="s">
        <v>305</v>
      </c>
      <c r="AE43" s="697"/>
      <c r="AF43" s="698"/>
      <c r="AG43" s="696" t="s">
        <v>304</v>
      </c>
      <c r="AH43" s="697"/>
      <c r="AI43" s="698"/>
      <c r="AJ43" s="696" t="s">
        <v>305</v>
      </c>
      <c r="AK43" s="698"/>
      <c r="AL43" s="180" t="s">
        <v>116</v>
      </c>
      <c r="AM43" s="180" t="s">
        <v>117</v>
      </c>
      <c r="AN43" s="147"/>
    </row>
    <row r="44" spans="1:40" ht="18" customHeight="1">
      <c r="A44" s="147"/>
      <c r="B44" s="161" t="s">
        <v>306</v>
      </c>
      <c r="C44" s="180">
        <f>COUNTIFS($B$16:$B$35,C$42,$C$16:$C$35,"A",$E$16:$E$35,"*")</f>
        <v>0</v>
      </c>
      <c r="D44" s="180">
        <f>COUNTIFS($B$16:$B$35,C$42,$C$16:$C$35,"B",$E$16:$E$35,"*")</f>
        <v>0</v>
      </c>
      <c r="E44" s="180">
        <f>COUNTIFS($B$16:$B$35,E$42,$C$16:$C$35,"A",$E$16:$E$35,"*")</f>
        <v>0</v>
      </c>
      <c r="F44" s="696">
        <f>COUNTIFS($B$16:$B$35,E$42,$C$16:$C$35,"B",$E$16:$E$35,"*")</f>
        <v>0</v>
      </c>
      <c r="G44" s="697"/>
      <c r="H44" s="698"/>
      <c r="I44" s="696">
        <f>COUNTIFS($B$16:$B$35,I$42,$C$16:$C$35,"A",$E$16:$E$35,"*")</f>
        <v>0</v>
      </c>
      <c r="J44" s="697"/>
      <c r="K44" s="698"/>
      <c r="L44" s="696">
        <f>COUNTIFS($B$16:$B$35,I$42,$C$16:$C$35,"B",$E$16:$E$35,"*")</f>
        <v>0</v>
      </c>
      <c r="M44" s="697"/>
      <c r="N44" s="698"/>
      <c r="O44" s="696">
        <f>COUNTIFS($B$16:$B$35,O$42,$C$16:$C$35,"A",$E$16:$E$35,"*")</f>
        <v>0</v>
      </c>
      <c r="P44" s="697"/>
      <c r="Q44" s="698"/>
      <c r="R44" s="696">
        <f>COUNTIFS($B$16:$B$35,O$42,$C$16:$C$35,"B",$E$16:$E$35,"*")</f>
        <v>0</v>
      </c>
      <c r="S44" s="697"/>
      <c r="T44" s="698"/>
      <c r="U44" s="696">
        <f>COUNTIFS($B$16:$B$35,U$42,$C$16:$C$35,"A",$E$16:$E$35,"*")</f>
        <v>0</v>
      </c>
      <c r="V44" s="697"/>
      <c r="W44" s="698"/>
      <c r="X44" s="696">
        <f>COUNTIFS($B$16:$B$35,U$42,$C$16:$C$35,"B",$E$16:$E$35,"*")</f>
        <v>0</v>
      </c>
      <c r="Y44" s="697"/>
      <c r="Z44" s="698"/>
      <c r="AA44" s="696">
        <f>COUNTIFS($B$16:$B$35,AA$42,$C$16:$C$35,"A",$E$16:$E$35,"*")</f>
        <v>0</v>
      </c>
      <c r="AB44" s="697"/>
      <c r="AC44" s="698"/>
      <c r="AD44" s="696">
        <f>COUNTIFS($B$16:$B$35,AA$42,$C$16:$C$35,"B",$E$16:$E$35,"*")</f>
        <v>0</v>
      </c>
      <c r="AE44" s="697"/>
      <c r="AF44" s="698"/>
      <c r="AG44" s="696">
        <f>COUNTIFS($B$16:$B$35,AG$42,$C$16:$C$35,"A",$E$16:$E$35,"*")</f>
        <v>0</v>
      </c>
      <c r="AH44" s="697"/>
      <c r="AI44" s="698"/>
      <c r="AJ44" s="696">
        <f>COUNTIFS($B$16:$B$35,AG$42,$C$16:$C$35,"B",$E$16:$E$35,"*")</f>
        <v>0</v>
      </c>
      <c r="AK44" s="698"/>
      <c r="AL44" s="180">
        <f>COUNTIFS($B$16:$B$35,AL$42,$C$16:$C$35,"A",$E$16:$E$35,"*")</f>
        <v>0</v>
      </c>
      <c r="AM44" s="180">
        <f>COUNTIFS($B$16:$B$35,AL$42,$C$16:$C$35,"B",$E$16:$E$35,"*")</f>
        <v>0</v>
      </c>
      <c r="AN44" s="147"/>
    </row>
    <row r="45" spans="1:40" ht="18" customHeight="1">
      <c r="A45" s="147"/>
      <c r="B45" s="162" t="s">
        <v>307</v>
      </c>
      <c r="C45" s="180">
        <f>COUNTIFS($B$16:$B$35,C$42,$C$16:$C$35,"C",$E$16:$E$35,"*")</f>
        <v>0</v>
      </c>
      <c r="D45" s="180">
        <f>COUNTIFS($B$16:$B$35,C$42,$C$16:$C$35,"D",$E$16:$E$35,"*")</f>
        <v>0</v>
      </c>
      <c r="E45" s="180">
        <f>COUNTIFS($B$16:$B$35,E$42,$C$16:$C$35,"C",$E$16:$E$35,"*")</f>
        <v>0</v>
      </c>
      <c r="F45" s="696">
        <f>COUNTIFS($B$16:$B$35,E$42,$C$16:$C$35,"D",$E$16:$E$35,"*")</f>
        <v>0</v>
      </c>
      <c r="G45" s="697"/>
      <c r="H45" s="698"/>
      <c r="I45" s="696">
        <f>COUNTIFS($B$16:$B$35,I$42,$C$16:$C$35,"C",$E$16:$E$35,"*")</f>
        <v>0</v>
      </c>
      <c r="J45" s="697"/>
      <c r="K45" s="698"/>
      <c r="L45" s="696">
        <f>COUNTIFS($B$16:$B$35,I$42,$C$16:$C$35,"D",$E$16:$E$35,"*")</f>
        <v>0</v>
      </c>
      <c r="M45" s="697"/>
      <c r="N45" s="698"/>
      <c r="O45" s="696">
        <f>COUNTIFS($B$16:$B$35,O$42,$C$16:$C$35,"C",$E$16:$E$35,"*")</f>
        <v>0</v>
      </c>
      <c r="P45" s="697"/>
      <c r="Q45" s="698"/>
      <c r="R45" s="696">
        <f>COUNTIFS($B$16:$B$35,O$42,$C$16:$C$35,"D",$E$16:$E$35,"*")</f>
        <v>0</v>
      </c>
      <c r="S45" s="697"/>
      <c r="T45" s="698"/>
      <c r="U45" s="696">
        <f>COUNTIFS($B$16:$B$35,U$42,$C$16:$C$35,"C",$E$16:$E$35,"*")</f>
        <v>0</v>
      </c>
      <c r="V45" s="697"/>
      <c r="W45" s="698"/>
      <c r="X45" s="696">
        <f>COUNTIFS($B$16:$B$35,U$42,$C$16:$C$35,"D",$E$16:$E$35,"*")</f>
        <v>0</v>
      </c>
      <c r="Y45" s="697"/>
      <c r="Z45" s="698"/>
      <c r="AA45" s="696">
        <f>COUNTIFS($B$16:$B$35,AA$42,$C$16:$C$35,"C",$E$16:$E$35,"*")</f>
        <v>0</v>
      </c>
      <c r="AB45" s="697"/>
      <c r="AC45" s="698"/>
      <c r="AD45" s="696">
        <f>COUNTIFS($B$16:$B$35,AA$42,$C$16:$C$35,"D",$E$16:$E$35,"*")</f>
        <v>0</v>
      </c>
      <c r="AE45" s="697"/>
      <c r="AF45" s="698"/>
      <c r="AG45" s="696">
        <f>COUNTIFS($B$16:$B$35,AG$42,$C$16:$C$35,"C",$E$16:$E$35,"*")</f>
        <v>0</v>
      </c>
      <c r="AH45" s="697"/>
      <c r="AI45" s="698"/>
      <c r="AJ45" s="696">
        <f>COUNTIFS($B$16:$B$35,AG$42,$C$16:$C$35,"D",$E$16:$E$35,"*")</f>
        <v>0</v>
      </c>
      <c r="AK45" s="698"/>
      <c r="AL45" s="180">
        <f>COUNTIFS($B$16:$B$35,AL$42,$C$16:$C$35,"C",$E$16:$E$35,"*")</f>
        <v>0</v>
      </c>
      <c r="AM45" s="180">
        <f>COUNTIFS($B$16:$B$35,AL$42,$C$16:$C$35,"D",$E$16:$E$35,"*")</f>
        <v>0</v>
      </c>
      <c r="AN45" s="147"/>
    </row>
    <row r="46" spans="1:40" ht="24.95" customHeight="1">
      <c r="A46" s="147"/>
      <c r="B46" s="162" t="s">
        <v>308</v>
      </c>
      <c r="C46" s="692" t="str">
        <f>IF($AK$8="４週",SUMIFS($AK$16:$AK$35,$B$16:$B$35,C42)/4/$AH$10,IF($AK$8="歴月",SUMIFS($AK$16:$AK$35,$B$16:$B$35,C42)/$AL$10,"記載する期間を選択してください"))</f>
        <v>記載する期間を選択してください</v>
      </c>
      <c r="D46" s="695"/>
      <c r="E46" s="692" t="str">
        <f>IF($AK$8="４週",SUMIFS($AK$16:$AK$35,$B$16:$B$35,E42)/4/$AH$10,IF($AK$8="歴月",SUMIFS($AK$16:$AK$35,$B$16:$B$35,E42)/$AL$10,"記載する期間を選択してください"))</f>
        <v>記載する期間を選択してください</v>
      </c>
      <c r="F46" s="693"/>
      <c r="G46" s="693"/>
      <c r="H46" s="695"/>
      <c r="I46" s="692" t="str">
        <f>IF($AK$8="４週",SUMIFS($AK$16:$AK$35,$B$16:$B$35,I42)/4/$AH$10,IF($AK$8="歴月",SUMIFS($AK$16:$AK$35,$B$16:$B$35,I42)/$AL$10,"記載する期間を選択してください"))</f>
        <v>記載する期間を選択してください</v>
      </c>
      <c r="J46" s="693"/>
      <c r="K46" s="693"/>
      <c r="L46" s="693"/>
      <c r="M46" s="693"/>
      <c r="N46" s="695"/>
      <c r="O46" s="692" t="str">
        <f>IF($AK$8="４週",SUMIFS($AK$16:$AK$35,$B$16:$B$35,O42)/4/$AH$10,IF($AK$8="歴月",SUMIFS($AK$16:$AK$35,$B$16:$B$35,O42)/$AL$10,"記載する期間を選択してください"))</f>
        <v>記載する期間を選択してください</v>
      </c>
      <c r="P46" s="693"/>
      <c r="Q46" s="693"/>
      <c r="R46" s="693"/>
      <c r="S46" s="693"/>
      <c r="T46" s="695"/>
      <c r="U46" s="692" t="str">
        <f>IF($AK$8="４週",SUMIFS($AK$16:$AK$35,$B$16:$B$35,U42)/4/$AH$10,IF($AK$8="歴月",SUMIFS($AK$16:$AK$35,$B$16:$B$35,U42)/$AL$10,"記載する期間を選択してください"))</f>
        <v>記載する期間を選択してください</v>
      </c>
      <c r="V46" s="693"/>
      <c r="W46" s="693"/>
      <c r="X46" s="693"/>
      <c r="Y46" s="693"/>
      <c r="Z46" s="695"/>
      <c r="AA46" s="692" t="str">
        <f>IF($AK$8="４週",SUMIFS($AK$16:$AK$35,$B$16:$B$35,AA42)/4/$AH$10,IF($AK$8="歴月",SUMIFS($AK$16:$AK$35,$B$16:$B$35,AA42)/$AL$10,"記載する期間を選択してください"))</f>
        <v>記載する期間を選択してください</v>
      </c>
      <c r="AB46" s="693"/>
      <c r="AC46" s="693"/>
      <c r="AD46" s="693"/>
      <c r="AE46" s="693"/>
      <c r="AF46" s="695"/>
      <c r="AG46" s="692" t="str">
        <f>IF($AK$8="４週",SUMIFS($AK$16:$AK$35,$B$16:$B$35,AG42)/4/$AH$10,IF($AK$8="歴月",SUMIFS($AK$16:$AK$35,$B$16:$B$35,AG42)/$AL$10,"記載する期間を選択してください"))</f>
        <v>記載する期間を選択してください</v>
      </c>
      <c r="AH46" s="693"/>
      <c r="AI46" s="693"/>
      <c r="AJ46" s="693"/>
      <c r="AK46" s="695"/>
      <c r="AL46" s="692" t="str">
        <f>IF($AK$8="４週",SUMIFS($AK$16:$AK$35,$B$16:$B$35,AL42)/4/$AH$10,IF($AK$8="歴月",SUMIFS($AK$16:$AK$35,$B$16:$B$35,AL42)/$AL$10,"記載する期間を選択してください"))</f>
        <v>記載する期間を選択してください</v>
      </c>
      <c r="AM46" s="695"/>
      <c r="AN46" s="147"/>
    </row>
    <row r="47" spans="1:40" ht="5.0999999999999996" customHeight="1">
      <c r="A47" s="147"/>
      <c r="B47" s="150"/>
      <c r="C47" s="181">
        <v>2</v>
      </c>
      <c r="D47" s="181"/>
      <c r="E47" s="181">
        <v>3</v>
      </c>
      <c r="F47" s="181"/>
      <c r="G47" s="181"/>
      <c r="H47" s="181"/>
      <c r="I47" s="181">
        <v>4</v>
      </c>
      <c r="J47" s="181"/>
      <c r="K47" s="181"/>
      <c r="L47" s="181"/>
      <c r="M47" s="181"/>
      <c r="N47" s="181"/>
      <c r="O47" s="181">
        <v>5</v>
      </c>
      <c r="P47" s="181"/>
      <c r="Q47" s="181"/>
      <c r="R47" s="181"/>
      <c r="S47" s="181"/>
      <c r="T47" s="181"/>
      <c r="U47" s="181">
        <v>6</v>
      </c>
      <c r="V47" s="181"/>
      <c r="W47" s="181"/>
      <c r="X47" s="181"/>
      <c r="Y47" s="181"/>
      <c r="Z47" s="181"/>
      <c r="AA47" s="181">
        <v>7</v>
      </c>
      <c r="AB47" s="181"/>
      <c r="AC47" s="181"/>
      <c r="AD47" s="181"/>
      <c r="AE47" s="181"/>
      <c r="AF47" s="181"/>
      <c r="AG47" s="181">
        <v>8</v>
      </c>
      <c r="AH47" s="181"/>
      <c r="AI47" s="181"/>
      <c r="AJ47" s="181"/>
      <c r="AK47" s="181"/>
      <c r="AL47" s="181">
        <v>9</v>
      </c>
      <c r="AM47" s="182"/>
      <c r="AN47" s="147"/>
    </row>
    <row r="48" spans="1:40" ht="15" customHeight="1">
      <c r="A48" s="175" t="s">
        <v>309</v>
      </c>
      <c r="B48" s="183"/>
      <c r="C48" s="184"/>
      <c r="D48" s="184"/>
      <c r="E48" s="184"/>
      <c r="F48" s="185"/>
      <c r="G48" s="184"/>
      <c r="H48" s="181"/>
      <c r="I48" s="181"/>
      <c r="J48" s="181"/>
      <c r="K48" s="181"/>
      <c r="L48" s="181"/>
      <c r="M48" s="181"/>
      <c r="N48" s="181"/>
      <c r="O48" s="181"/>
      <c r="P48" s="181"/>
      <c r="Q48" s="181"/>
      <c r="R48" s="181">
        <v>6</v>
      </c>
      <c r="S48" s="181"/>
      <c r="T48" s="181"/>
      <c r="U48" s="181"/>
      <c r="V48" s="181"/>
      <c r="W48" s="181"/>
      <c r="X48" s="181">
        <v>7</v>
      </c>
      <c r="Y48" s="181"/>
      <c r="Z48" s="181"/>
      <c r="AA48" s="181"/>
      <c r="AB48" s="181"/>
      <c r="AC48" s="181"/>
      <c r="AD48" s="181">
        <v>8</v>
      </c>
      <c r="AE48" s="181"/>
      <c r="AF48" s="181"/>
      <c r="AG48" s="186"/>
      <c r="AH48" s="186"/>
      <c r="AI48" s="186"/>
      <c r="AJ48" s="186">
        <v>9</v>
      </c>
      <c r="AK48" s="187"/>
      <c r="AL48" s="187"/>
      <c r="AM48" s="147"/>
    </row>
    <row r="49" spans="1:39" s="175" customFormat="1" ht="15" customHeight="1">
      <c r="A49" s="175" t="s">
        <v>310</v>
      </c>
      <c r="B49" s="176"/>
      <c r="C49" s="176"/>
      <c r="D49" s="176"/>
      <c r="E49" s="176"/>
      <c r="F49" s="176"/>
      <c r="G49" s="176"/>
      <c r="H49" s="146"/>
      <c r="I49" s="146"/>
      <c r="J49" s="146"/>
      <c r="K49" s="146"/>
      <c r="L49" s="146"/>
      <c r="M49" s="146"/>
      <c r="N49" s="146"/>
      <c r="O49" s="146"/>
      <c r="P49" s="146"/>
      <c r="Q49" s="146"/>
      <c r="R49" s="146"/>
      <c r="S49" s="146"/>
      <c r="T49" s="146"/>
      <c r="U49" s="146"/>
      <c r="V49" s="146"/>
      <c r="W49" s="146"/>
      <c r="X49" s="146"/>
      <c r="Y49" s="146"/>
      <c r="Z49" s="146"/>
      <c r="AA49" s="146"/>
      <c r="AB49" s="146"/>
      <c r="AC49" s="146"/>
      <c r="AD49" s="146"/>
      <c r="AE49" s="146"/>
      <c r="AF49" s="146"/>
      <c r="AG49" s="146"/>
      <c r="AH49" s="146"/>
      <c r="AI49" s="146"/>
      <c r="AJ49" s="146"/>
      <c r="AK49" s="146"/>
      <c r="AL49" s="146"/>
      <c r="AM49" s="146"/>
    </row>
    <row r="50" spans="1:39" s="175" customFormat="1" ht="15" customHeight="1">
      <c r="A50" s="175" t="s">
        <v>311</v>
      </c>
      <c r="B50" s="176"/>
      <c r="C50" s="176"/>
      <c r="D50" s="176"/>
      <c r="E50" s="176"/>
      <c r="F50" s="176"/>
      <c r="G50" s="176"/>
      <c r="H50" s="146"/>
      <c r="I50" s="146"/>
      <c r="J50" s="146"/>
      <c r="K50" s="146"/>
      <c r="L50" s="146"/>
      <c r="M50" s="146"/>
      <c r="N50" s="146"/>
      <c r="O50" s="146"/>
      <c r="P50" s="146"/>
      <c r="Q50" s="146"/>
      <c r="R50" s="146"/>
      <c r="S50" s="146"/>
      <c r="T50" s="146"/>
      <c r="U50" s="146"/>
      <c r="V50" s="146"/>
      <c r="W50" s="146"/>
      <c r="X50" s="146"/>
      <c r="Y50" s="146"/>
      <c r="Z50" s="146"/>
      <c r="AA50" s="146"/>
      <c r="AB50" s="146"/>
      <c r="AC50" s="146"/>
      <c r="AD50" s="146"/>
      <c r="AE50" s="146"/>
      <c r="AF50" s="146"/>
      <c r="AG50" s="146"/>
      <c r="AH50" s="146"/>
      <c r="AI50" s="146"/>
      <c r="AJ50" s="146"/>
      <c r="AK50" s="146"/>
      <c r="AL50" s="146"/>
      <c r="AM50" s="146"/>
    </row>
    <row r="51" spans="1:39" s="175" customFormat="1" ht="15" customHeight="1">
      <c r="A51" s="175" t="s">
        <v>313</v>
      </c>
      <c r="B51" s="176"/>
      <c r="C51" s="176"/>
      <c r="D51" s="176"/>
      <c r="E51" s="176"/>
      <c r="F51" s="176"/>
      <c r="G51" s="176"/>
      <c r="H51" s="146"/>
      <c r="I51" s="146"/>
      <c r="J51" s="146"/>
      <c r="K51" s="146"/>
      <c r="L51" s="146"/>
      <c r="M51" s="146"/>
      <c r="N51" s="146"/>
      <c r="O51" s="146"/>
      <c r="P51" s="146"/>
      <c r="Q51" s="146"/>
      <c r="R51" s="146"/>
      <c r="S51" s="146"/>
      <c r="T51" s="146"/>
      <c r="U51" s="146"/>
      <c r="V51" s="146"/>
      <c r="W51" s="146"/>
      <c r="X51" s="146"/>
      <c r="Y51" s="146"/>
      <c r="Z51" s="146"/>
      <c r="AA51" s="146"/>
      <c r="AB51" s="146"/>
      <c r="AC51" s="146"/>
      <c r="AD51" s="146"/>
      <c r="AE51" s="146"/>
      <c r="AF51" s="146"/>
      <c r="AG51" s="146"/>
      <c r="AH51" s="146"/>
      <c r="AI51" s="146"/>
      <c r="AJ51" s="146"/>
      <c r="AK51" s="146"/>
      <c r="AL51" s="146"/>
      <c r="AM51" s="146"/>
    </row>
    <row r="52" spans="1:39" s="175" customFormat="1" ht="15" customHeight="1">
      <c r="A52" s="175" t="s">
        <v>314</v>
      </c>
      <c r="B52" s="176"/>
      <c r="C52" s="176"/>
      <c r="D52" s="176"/>
      <c r="E52" s="176"/>
      <c r="F52" s="176"/>
      <c r="G52" s="176"/>
      <c r="H52" s="146"/>
      <c r="I52" s="146"/>
      <c r="J52" s="146"/>
      <c r="K52" s="146"/>
      <c r="L52" s="146"/>
      <c r="M52" s="146"/>
      <c r="N52" s="146"/>
      <c r="O52" s="146"/>
      <c r="P52" s="146"/>
      <c r="Q52" s="146"/>
      <c r="R52" s="146"/>
      <c r="S52" s="146"/>
      <c r="T52" s="146"/>
      <c r="U52" s="146"/>
      <c r="V52" s="146"/>
      <c r="W52" s="146"/>
      <c r="X52" s="146"/>
      <c r="Y52" s="146"/>
      <c r="Z52" s="146"/>
      <c r="AA52" s="146"/>
      <c r="AB52" s="146"/>
      <c r="AC52" s="146"/>
      <c r="AD52" s="146"/>
      <c r="AE52" s="146"/>
      <c r="AF52" s="146"/>
      <c r="AG52" s="146"/>
      <c r="AH52" s="146"/>
      <c r="AI52" s="146"/>
      <c r="AJ52" s="146"/>
      <c r="AK52" s="146"/>
      <c r="AL52" s="146"/>
      <c r="AM52" s="146"/>
    </row>
    <row r="53" spans="1:39" ht="15" customHeight="1">
      <c r="A53" s="175" t="s">
        <v>315</v>
      </c>
      <c r="B53" s="188"/>
      <c r="C53" s="175"/>
      <c r="D53" s="175"/>
      <c r="E53" s="175"/>
      <c r="F53" s="175"/>
      <c r="G53" s="175"/>
    </row>
    <row r="54" spans="1:39" ht="15" customHeight="1">
      <c r="A54" s="175" t="s">
        <v>316</v>
      </c>
      <c r="B54" s="188"/>
      <c r="C54" s="175"/>
      <c r="D54" s="175"/>
      <c r="E54" s="175"/>
      <c r="F54" s="175"/>
      <c r="G54" s="175"/>
    </row>
    <row r="55" spans="1:39" ht="15" customHeight="1">
      <c r="A55" s="175"/>
      <c r="B55" s="161" t="s">
        <v>317</v>
      </c>
      <c r="C55" s="674" t="s">
        <v>318</v>
      </c>
      <c r="D55" s="674"/>
      <c r="E55" s="674"/>
      <c r="F55" s="175"/>
      <c r="G55" s="175"/>
    </row>
    <row r="56" spans="1:39" ht="15" customHeight="1">
      <c r="A56" s="175"/>
      <c r="B56" s="189" t="s">
        <v>297</v>
      </c>
      <c r="C56" s="700" t="s">
        <v>319</v>
      </c>
      <c r="D56" s="700"/>
      <c r="E56" s="700"/>
      <c r="F56" s="175"/>
      <c r="G56" s="175"/>
    </row>
    <row r="57" spans="1:39" ht="15" customHeight="1">
      <c r="A57" s="175"/>
      <c r="B57" s="189" t="s">
        <v>298</v>
      </c>
      <c r="C57" s="700" t="s">
        <v>320</v>
      </c>
      <c r="D57" s="700"/>
      <c r="E57" s="700"/>
      <c r="F57" s="175"/>
      <c r="G57" s="175"/>
    </row>
    <row r="58" spans="1:39" ht="15" customHeight="1">
      <c r="A58" s="175"/>
      <c r="B58" s="189" t="s">
        <v>299</v>
      </c>
      <c r="C58" s="700" t="s">
        <v>321</v>
      </c>
      <c r="D58" s="700"/>
      <c r="E58" s="700"/>
      <c r="F58" s="175"/>
      <c r="G58" s="175"/>
    </row>
    <row r="59" spans="1:39" ht="15" customHeight="1">
      <c r="A59" s="175"/>
      <c r="B59" s="189" t="s">
        <v>300</v>
      </c>
      <c r="C59" s="700" t="s">
        <v>322</v>
      </c>
      <c r="D59" s="700"/>
      <c r="E59" s="700"/>
      <c r="F59" s="175"/>
      <c r="G59" s="175"/>
    </row>
    <row r="60" spans="1:39" ht="15" customHeight="1">
      <c r="A60" s="175"/>
      <c r="B60" s="175" t="s">
        <v>323</v>
      </c>
      <c r="C60" s="175"/>
      <c r="D60" s="175"/>
      <c r="E60" s="175"/>
      <c r="F60" s="175"/>
      <c r="G60" s="175"/>
    </row>
    <row r="61" spans="1:39" ht="15" customHeight="1">
      <c r="A61" s="175"/>
      <c r="B61" s="175" t="s">
        <v>324</v>
      </c>
      <c r="C61" s="175"/>
      <c r="D61" s="175"/>
      <c r="E61" s="175"/>
      <c r="F61" s="175"/>
      <c r="G61" s="175"/>
    </row>
    <row r="62" spans="1:39" ht="15" customHeight="1">
      <c r="A62" s="175"/>
      <c r="B62" s="175" t="s">
        <v>325</v>
      </c>
      <c r="C62" s="175"/>
      <c r="D62" s="175"/>
      <c r="E62" s="175"/>
      <c r="F62" s="175"/>
      <c r="G62" s="175"/>
    </row>
    <row r="63" spans="1:39" ht="15" customHeight="1">
      <c r="A63" s="175" t="s">
        <v>326</v>
      </c>
      <c r="B63" s="188"/>
      <c r="C63" s="175"/>
      <c r="D63" s="175"/>
      <c r="E63" s="175"/>
      <c r="F63" s="175"/>
      <c r="G63" s="175"/>
    </row>
    <row r="64" spans="1:39" ht="15" customHeight="1">
      <c r="A64" s="175" t="s">
        <v>345</v>
      </c>
      <c r="B64" s="188"/>
      <c r="C64" s="175"/>
      <c r="D64" s="175"/>
      <c r="E64" s="175"/>
      <c r="F64" s="175"/>
      <c r="G64" s="175"/>
    </row>
    <row r="65" spans="1:7" ht="15" customHeight="1">
      <c r="A65" s="175" t="s">
        <v>328</v>
      </c>
      <c r="B65" s="188"/>
      <c r="C65" s="175"/>
      <c r="D65" s="175"/>
      <c r="E65" s="175"/>
      <c r="F65" s="175"/>
      <c r="G65" s="175"/>
    </row>
    <row r="66" spans="1:7" ht="15" customHeight="1">
      <c r="A66" s="175" t="s">
        <v>329</v>
      </c>
      <c r="B66" s="188"/>
      <c r="C66" s="175"/>
      <c r="D66" s="175"/>
      <c r="E66" s="175"/>
      <c r="F66" s="175"/>
      <c r="G66" s="175"/>
    </row>
    <row r="67" spans="1:7" ht="15" customHeight="1">
      <c r="A67" s="175" t="s">
        <v>330</v>
      </c>
      <c r="B67" s="188"/>
      <c r="C67" s="175"/>
      <c r="D67" s="175"/>
      <c r="E67" s="175"/>
      <c r="F67" s="175"/>
      <c r="G67" s="175"/>
    </row>
    <row r="68" spans="1:7" ht="15" customHeight="1">
      <c r="A68" s="175" t="s">
        <v>331</v>
      </c>
      <c r="B68" s="188"/>
      <c r="C68" s="175"/>
      <c r="D68" s="175"/>
      <c r="E68" s="175"/>
      <c r="F68" s="175"/>
      <c r="G68" s="175"/>
    </row>
    <row r="69" spans="1:7" ht="15" customHeight="1">
      <c r="A69" s="175" t="s">
        <v>332</v>
      </c>
      <c r="B69" s="188"/>
      <c r="C69" s="175"/>
      <c r="D69" s="175"/>
      <c r="E69" s="175"/>
      <c r="F69" s="175"/>
      <c r="G69" s="175"/>
    </row>
    <row r="70" spans="1:7" ht="15" customHeight="1">
      <c r="A70" s="175" t="s">
        <v>333</v>
      </c>
      <c r="B70" s="188"/>
      <c r="C70" s="175"/>
      <c r="D70" s="175"/>
      <c r="E70" s="175"/>
      <c r="F70" s="175"/>
      <c r="G70" s="175"/>
    </row>
    <row r="71" spans="1:7" ht="15" customHeight="1">
      <c r="A71" s="175" t="s">
        <v>334</v>
      </c>
      <c r="B71" s="188"/>
      <c r="C71" s="175"/>
      <c r="D71" s="175"/>
      <c r="E71" s="175"/>
      <c r="F71" s="175"/>
      <c r="G71" s="175"/>
    </row>
    <row r="72" spans="1:7" ht="15" customHeight="1">
      <c r="A72" s="175" t="s">
        <v>335</v>
      </c>
      <c r="B72" s="188"/>
      <c r="C72" s="175"/>
      <c r="D72" s="175"/>
      <c r="E72" s="175"/>
      <c r="F72" s="175"/>
      <c r="G72" s="175"/>
    </row>
    <row r="73" spans="1:7" ht="15" customHeight="1">
      <c r="A73" s="175" t="s">
        <v>336</v>
      </c>
      <c r="B73" s="188"/>
      <c r="C73" s="175"/>
      <c r="D73" s="175"/>
      <c r="E73" s="175"/>
      <c r="F73" s="175"/>
      <c r="G73" s="175"/>
    </row>
    <row r="74" spans="1:7" ht="15" customHeight="1">
      <c r="A74" s="175" t="s">
        <v>337</v>
      </c>
      <c r="B74" s="188"/>
      <c r="C74" s="175"/>
      <c r="D74" s="175"/>
      <c r="E74" s="175"/>
      <c r="F74" s="175"/>
      <c r="G74" s="175"/>
    </row>
    <row r="75" spans="1:7" ht="15" customHeight="1">
      <c r="A75" s="175" t="s">
        <v>338</v>
      </c>
      <c r="B75" s="188"/>
      <c r="C75" s="175"/>
      <c r="D75" s="175"/>
      <c r="E75" s="175"/>
      <c r="F75" s="175"/>
      <c r="G75" s="175"/>
    </row>
  </sheetData>
  <mergeCells count="100">
    <mergeCell ref="C59:E59"/>
    <mergeCell ref="AG46:AK46"/>
    <mergeCell ref="AL46:AM46"/>
    <mergeCell ref="C55:E55"/>
    <mergeCell ref="C56:E56"/>
    <mergeCell ref="C57:E57"/>
    <mergeCell ref="C58:E58"/>
    <mergeCell ref="C46:D46"/>
    <mergeCell ref="E46:H46"/>
    <mergeCell ref="I46:N46"/>
    <mergeCell ref="O46:T46"/>
    <mergeCell ref="U46:Z46"/>
    <mergeCell ref="AA46:AF46"/>
    <mergeCell ref="AJ45:AK45"/>
    <mergeCell ref="X44:Z44"/>
    <mergeCell ref="AA44:AC44"/>
    <mergeCell ref="AD44:AF44"/>
    <mergeCell ref="AG44:AI44"/>
    <mergeCell ref="AJ44:AK44"/>
    <mergeCell ref="X45:Z45"/>
    <mergeCell ref="AA45:AC45"/>
    <mergeCell ref="AD45:AF45"/>
    <mergeCell ref="AG45:AI45"/>
    <mergeCell ref="U44:W44"/>
    <mergeCell ref="F45:H45"/>
    <mergeCell ref="I45:K45"/>
    <mergeCell ref="L45:N45"/>
    <mergeCell ref="O45:Q45"/>
    <mergeCell ref="R45:T45"/>
    <mergeCell ref="U45:W45"/>
    <mergeCell ref="F44:H44"/>
    <mergeCell ref="I44:K44"/>
    <mergeCell ref="L44:N44"/>
    <mergeCell ref="O44:Q44"/>
    <mergeCell ref="R44:T44"/>
    <mergeCell ref="AA42:AF42"/>
    <mergeCell ref="AG42:AK42"/>
    <mergeCell ref="AL42:AM42"/>
    <mergeCell ref="F43:H43"/>
    <mergeCell ref="I43:K43"/>
    <mergeCell ref="L43:N43"/>
    <mergeCell ref="O43:Q43"/>
    <mergeCell ref="R43:T43"/>
    <mergeCell ref="U43:W43"/>
    <mergeCell ref="X43:Z43"/>
    <mergeCell ref="AA43:AC43"/>
    <mergeCell ref="AD43:AF43"/>
    <mergeCell ref="AG43:AI43"/>
    <mergeCell ref="AJ43:AK43"/>
    <mergeCell ref="AM34:AN34"/>
    <mergeCell ref="AM35:AN35"/>
    <mergeCell ref="A36:E36"/>
    <mergeCell ref="AM36:AN37"/>
    <mergeCell ref="A37:E37"/>
    <mergeCell ref="C42:D42"/>
    <mergeCell ref="E42:H42"/>
    <mergeCell ref="I42:N42"/>
    <mergeCell ref="O42:T42"/>
    <mergeCell ref="U42:Z42"/>
    <mergeCell ref="AM33:AN33"/>
    <mergeCell ref="AM22:AN22"/>
    <mergeCell ref="AM23:AN23"/>
    <mergeCell ref="AM24:AN24"/>
    <mergeCell ref="AM25:AN25"/>
    <mergeCell ref="AM26:AN26"/>
    <mergeCell ref="AM27:AN27"/>
    <mergeCell ref="AM28:AN28"/>
    <mergeCell ref="AM29:AN29"/>
    <mergeCell ref="AM30:AN30"/>
    <mergeCell ref="AM31:AN31"/>
    <mergeCell ref="AM32:AN32"/>
    <mergeCell ref="AM21:AN21"/>
    <mergeCell ref="AL12:AL15"/>
    <mergeCell ref="AM12:AN15"/>
    <mergeCell ref="F13:L13"/>
    <mergeCell ref="M13:S13"/>
    <mergeCell ref="T13:Z13"/>
    <mergeCell ref="AA13:AG13"/>
    <mergeCell ref="AH13:AJ13"/>
    <mergeCell ref="AM16:AN16"/>
    <mergeCell ref="AM17:AN17"/>
    <mergeCell ref="AM18:AN18"/>
    <mergeCell ref="AM19:AN19"/>
    <mergeCell ref="AM20:AN20"/>
    <mergeCell ref="AK8:AN8"/>
    <mergeCell ref="AK9:AN9"/>
    <mergeCell ref="AH10:AJ10"/>
    <mergeCell ref="A12:A15"/>
    <mergeCell ref="B12:B15"/>
    <mergeCell ref="C12:C15"/>
    <mergeCell ref="D12:D15"/>
    <mergeCell ref="E12:E15"/>
    <mergeCell ref="F12:AJ12"/>
    <mergeCell ref="AK12:AK15"/>
    <mergeCell ref="AK6:AN6"/>
    <mergeCell ref="M7:P7"/>
    <mergeCell ref="Q7:R7"/>
    <mergeCell ref="S7:T7"/>
    <mergeCell ref="U7:V7"/>
    <mergeCell ref="AK7:AN7"/>
  </mergeCells>
  <phoneticPr fontId="3"/>
  <dataValidations count="4">
    <dataValidation type="list" allowBlank="1" showInputMessage="1" showErrorMessage="1" sqref="C16:C35" xr:uid="{1E2404C7-06F6-4353-AE23-1A2745AA646C}">
      <formula1>"A,B,C,D"</formula1>
    </dataValidation>
    <dataValidation type="list" allowBlank="1" showInputMessage="1" showErrorMessage="1" sqref="AK9:AN9" xr:uid="{71D10B7B-F8D2-4616-9A4A-DC824CB8CBC8}">
      <formula1>"予定,実績"</formula1>
    </dataValidation>
    <dataValidation type="list" allowBlank="1" showInputMessage="1" showErrorMessage="1" sqref="AK8:AN8" xr:uid="{95B0308E-D69C-43FB-BE3E-B939625C6A99}">
      <formula1>"４週,歴月"</formula1>
    </dataValidation>
    <dataValidation type="list" allowBlank="1" showInputMessage="1" showErrorMessage="1" sqref="B16:B35" xr:uid="{EEECF84E-06D9-455D-8CEA-611DCA68FCB9}">
      <formula1>"管理者,児童発達支援管理責任者,訪問支援員"</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71433A-C22A-4EA2-AA6A-B1EE2A98D165}">
  <sheetPr codeName="Sheet16"/>
  <dimension ref="A1:P47"/>
  <sheetViews>
    <sheetView view="pageBreakPreview" zoomScaleNormal="100" zoomScaleSheetLayoutView="100" workbookViewId="0">
      <selection activeCell="S11" sqref="S11"/>
    </sheetView>
  </sheetViews>
  <sheetFormatPr defaultRowHeight="14.25"/>
  <cols>
    <col min="1" max="1" width="4.75" style="211" customWidth="1"/>
    <col min="2" max="16" width="5" style="211" customWidth="1"/>
    <col min="17" max="16384" width="9" style="211"/>
  </cols>
  <sheetData>
    <row r="1" spans="1:16">
      <c r="O1" s="212"/>
    </row>
    <row r="2" spans="1:16">
      <c r="A2" s="213" t="s">
        <v>394</v>
      </c>
    </row>
    <row r="3" spans="1:16" ht="28.5" customHeight="1">
      <c r="A3" s="701" t="s">
        <v>395</v>
      </c>
      <c r="B3" s="701"/>
      <c r="C3" s="701"/>
      <c r="D3" s="701"/>
      <c r="E3" s="701"/>
      <c r="F3" s="701"/>
      <c r="G3" s="701"/>
      <c r="H3" s="701"/>
      <c r="I3" s="701"/>
      <c r="J3" s="701"/>
      <c r="K3" s="701"/>
      <c r="L3" s="701"/>
      <c r="M3" s="701"/>
      <c r="N3" s="701"/>
      <c r="O3" s="701"/>
      <c r="P3" s="701"/>
    </row>
    <row r="4" spans="1:16" ht="6.75" customHeight="1"/>
    <row r="5" spans="1:16" ht="17.25" customHeight="1">
      <c r="A5" s="702" t="s">
        <v>396</v>
      </c>
      <c r="B5" s="702"/>
      <c r="C5" s="702"/>
      <c r="D5" s="702"/>
      <c r="E5" s="702"/>
      <c r="F5" s="702"/>
      <c r="G5" s="702"/>
      <c r="H5" s="702"/>
      <c r="I5" s="702"/>
      <c r="J5" s="702"/>
      <c r="K5" s="702"/>
      <c r="L5" s="702"/>
      <c r="M5" s="702"/>
      <c r="N5" s="702"/>
      <c r="O5" s="702"/>
      <c r="P5" s="702"/>
    </row>
    <row r="6" spans="1:16" ht="32.25" customHeight="1" thickBot="1">
      <c r="A6" s="703" t="s">
        <v>397</v>
      </c>
      <c r="B6" s="702"/>
      <c r="C6" s="702"/>
      <c r="D6" s="702"/>
      <c r="E6" s="702"/>
      <c r="F6" s="702"/>
      <c r="G6" s="702"/>
      <c r="H6" s="702"/>
      <c r="I6" s="702"/>
      <c r="J6" s="702"/>
      <c r="K6" s="702"/>
      <c r="L6" s="702"/>
      <c r="M6" s="702"/>
      <c r="N6" s="702"/>
      <c r="O6" s="702"/>
      <c r="P6" s="702"/>
    </row>
    <row r="7" spans="1:16" ht="18.75" customHeight="1" thickBot="1">
      <c r="A7" s="214"/>
      <c r="B7" s="704" t="s">
        <v>398</v>
      </c>
      <c r="C7" s="705"/>
      <c r="D7" s="705"/>
      <c r="E7" s="705"/>
      <c r="F7" s="705"/>
      <c r="G7" s="705"/>
      <c r="H7" s="705"/>
      <c r="I7" s="705"/>
      <c r="J7" s="705"/>
      <c r="K7" s="705"/>
      <c r="L7" s="705"/>
      <c r="M7" s="705"/>
      <c r="N7" s="705"/>
      <c r="O7" s="705"/>
      <c r="P7" s="706"/>
    </row>
    <row r="8" spans="1:16" ht="14.25" customHeight="1">
      <c r="A8" s="707">
        <v>1</v>
      </c>
      <c r="B8" s="710" t="s">
        <v>399</v>
      </c>
      <c r="C8" s="711"/>
      <c r="D8" s="711"/>
      <c r="E8" s="711"/>
      <c r="F8" s="711"/>
      <c r="G8" s="711"/>
      <c r="H8" s="711"/>
      <c r="I8" s="711"/>
      <c r="J8" s="711"/>
      <c r="K8" s="711"/>
      <c r="L8" s="711"/>
      <c r="M8" s="711"/>
      <c r="N8" s="711"/>
      <c r="O8" s="711"/>
      <c r="P8" s="712"/>
    </row>
    <row r="9" spans="1:16" ht="14.25" customHeight="1">
      <c r="A9" s="708"/>
      <c r="B9" s="713" t="s">
        <v>400</v>
      </c>
      <c r="C9" s="714"/>
      <c r="D9" s="714"/>
      <c r="E9" s="714"/>
      <c r="F9" s="714"/>
      <c r="G9" s="714"/>
      <c r="H9" s="714"/>
      <c r="I9" s="714"/>
      <c r="J9" s="714"/>
      <c r="K9" s="714"/>
      <c r="L9" s="714"/>
      <c r="M9" s="714"/>
      <c r="N9" s="714"/>
      <c r="O9" s="714"/>
      <c r="P9" s="715"/>
    </row>
    <row r="10" spans="1:16" ht="14.25" customHeight="1">
      <c r="A10" s="708"/>
      <c r="B10" s="713" t="s">
        <v>401</v>
      </c>
      <c r="C10" s="714"/>
      <c r="D10" s="714"/>
      <c r="E10" s="714"/>
      <c r="F10" s="714"/>
      <c r="G10" s="714"/>
      <c r="H10" s="714"/>
      <c r="I10" s="714"/>
      <c r="J10" s="714"/>
      <c r="K10" s="714"/>
      <c r="L10" s="714"/>
      <c r="M10" s="714"/>
      <c r="N10" s="714"/>
      <c r="O10" s="714"/>
      <c r="P10" s="715"/>
    </row>
    <row r="11" spans="1:16" ht="14.25" customHeight="1">
      <c r="A11" s="708"/>
      <c r="B11" s="713" t="s">
        <v>402</v>
      </c>
      <c r="C11" s="714"/>
      <c r="D11" s="714"/>
      <c r="E11" s="714"/>
      <c r="F11" s="714"/>
      <c r="G11" s="714"/>
      <c r="H11" s="714"/>
      <c r="I11" s="714"/>
      <c r="J11" s="714"/>
      <c r="K11" s="714"/>
      <c r="L11" s="714"/>
      <c r="M11" s="714"/>
      <c r="N11" s="714"/>
      <c r="O11" s="714"/>
      <c r="P11" s="715"/>
    </row>
    <row r="12" spans="1:16" ht="14.25" customHeight="1">
      <c r="A12" s="708"/>
      <c r="B12" s="713" t="s">
        <v>403</v>
      </c>
      <c r="C12" s="714"/>
      <c r="D12" s="714"/>
      <c r="E12" s="714"/>
      <c r="F12" s="714"/>
      <c r="G12" s="714"/>
      <c r="H12" s="714"/>
      <c r="I12" s="714"/>
      <c r="J12" s="714"/>
      <c r="K12" s="714"/>
      <c r="L12" s="714"/>
      <c r="M12" s="714"/>
      <c r="N12" s="714"/>
      <c r="O12" s="714"/>
      <c r="P12" s="715"/>
    </row>
    <row r="13" spans="1:16" ht="14.25" customHeight="1">
      <c r="A13" s="708"/>
      <c r="B13" s="716" t="s">
        <v>404</v>
      </c>
      <c r="C13" s="717"/>
      <c r="D13" s="717"/>
      <c r="E13" s="717"/>
      <c r="F13" s="717"/>
      <c r="G13" s="717"/>
      <c r="H13" s="717"/>
      <c r="I13" s="717"/>
      <c r="J13" s="717"/>
      <c r="K13" s="717"/>
      <c r="L13" s="717"/>
      <c r="M13" s="717"/>
      <c r="N13" s="717"/>
      <c r="O13" s="717"/>
      <c r="P13" s="718"/>
    </row>
    <row r="14" spans="1:16" ht="15" customHeight="1" thickBot="1">
      <c r="A14" s="708"/>
      <c r="B14" s="716" t="s">
        <v>405</v>
      </c>
      <c r="C14" s="717"/>
      <c r="D14" s="717"/>
      <c r="E14" s="717"/>
      <c r="F14" s="717"/>
      <c r="G14" s="717"/>
      <c r="H14" s="717"/>
      <c r="I14" s="717"/>
      <c r="J14" s="717"/>
      <c r="K14" s="717"/>
      <c r="L14" s="717"/>
      <c r="M14" s="717"/>
      <c r="N14" s="717"/>
      <c r="O14" s="717"/>
      <c r="P14" s="718"/>
    </row>
    <row r="15" spans="1:16" s="212" customFormat="1" ht="15" thickBot="1">
      <c r="A15" s="708"/>
      <c r="B15" s="218"/>
      <c r="D15" s="217"/>
      <c r="E15" s="219"/>
      <c r="F15" s="219"/>
      <c r="G15" s="219"/>
      <c r="H15" s="219"/>
      <c r="I15" s="219"/>
      <c r="J15" s="219"/>
      <c r="K15" s="219"/>
      <c r="P15" s="220"/>
    </row>
    <row r="16" spans="1:16" ht="4.5" customHeight="1" thickBot="1">
      <c r="A16" s="709"/>
      <c r="B16" s="222"/>
      <c r="D16" s="223"/>
      <c r="E16" s="223"/>
      <c r="F16" s="223"/>
      <c r="G16" s="223"/>
      <c r="H16" s="223"/>
      <c r="I16" s="223"/>
      <c r="J16" s="223"/>
      <c r="K16" s="223"/>
      <c r="P16" s="224"/>
    </row>
    <row r="17" spans="1:16" ht="22.5" customHeight="1" thickBot="1">
      <c r="A17" s="225">
        <v>2</v>
      </c>
      <c r="B17" s="719" t="s">
        <v>406</v>
      </c>
      <c r="C17" s="720"/>
      <c r="D17" s="720"/>
      <c r="E17" s="720"/>
      <c r="F17" s="720"/>
      <c r="G17" s="720"/>
      <c r="H17" s="720"/>
      <c r="I17" s="720"/>
      <c r="J17" s="720"/>
      <c r="K17" s="720"/>
      <c r="L17" s="720"/>
      <c r="M17" s="720"/>
      <c r="N17" s="720"/>
      <c r="O17" s="720"/>
      <c r="P17" s="721"/>
    </row>
    <row r="18" spans="1:16" ht="21.75" customHeight="1">
      <c r="A18" s="707">
        <v>3</v>
      </c>
      <c r="B18" s="710" t="s">
        <v>407</v>
      </c>
      <c r="C18" s="711"/>
      <c r="D18" s="711"/>
      <c r="E18" s="711"/>
      <c r="F18" s="711"/>
      <c r="G18" s="711"/>
      <c r="H18" s="711"/>
      <c r="I18" s="711"/>
      <c r="J18" s="711"/>
      <c r="K18" s="711"/>
      <c r="L18" s="711"/>
      <c r="M18" s="711"/>
      <c r="N18" s="711"/>
      <c r="O18" s="711"/>
      <c r="P18" s="712"/>
    </row>
    <row r="19" spans="1:16" ht="21.75" customHeight="1">
      <c r="A19" s="708"/>
      <c r="B19" s="722" t="s">
        <v>408</v>
      </c>
      <c r="C19" s="723"/>
      <c r="D19" s="723"/>
      <c r="E19" s="723"/>
      <c r="F19" s="723"/>
      <c r="G19" s="723"/>
      <c r="H19" s="723"/>
      <c r="I19" s="723"/>
      <c r="J19" s="723"/>
      <c r="K19" s="723"/>
      <c r="L19" s="723"/>
      <c r="M19" s="723"/>
      <c r="N19" s="723"/>
      <c r="O19" s="723"/>
      <c r="P19" s="724"/>
    </row>
    <row r="20" spans="1:16" ht="21.75" customHeight="1" thickBot="1">
      <c r="A20" s="709"/>
      <c r="B20" s="725" t="s">
        <v>409</v>
      </c>
      <c r="C20" s="726"/>
      <c r="D20" s="726"/>
      <c r="E20" s="726"/>
      <c r="F20" s="726"/>
      <c r="G20" s="726"/>
      <c r="H20" s="726"/>
      <c r="I20" s="726"/>
      <c r="J20" s="726"/>
      <c r="K20" s="726"/>
      <c r="L20" s="726"/>
      <c r="M20" s="726"/>
      <c r="N20" s="726"/>
      <c r="O20" s="726"/>
      <c r="P20" s="727"/>
    </row>
    <row r="21" spans="1:16" ht="25.5" customHeight="1" thickBot="1">
      <c r="A21" s="225">
        <v>4</v>
      </c>
      <c r="B21" s="719" t="s">
        <v>410</v>
      </c>
      <c r="C21" s="720"/>
      <c r="D21" s="720"/>
      <c r="E21" s="720"/>
      <c r="F21" s="720"/>
      <c r="G21" s="720"/>
      <c r="H21" s="720"/>
      <c r="I21" s="720"/>
      <c r="J21" s="720"/>
      <c r="K21" s="720"/>
      <c r="L21" s="720"/>
      <c r="M21" s="720"/>
      <c r="N21" s="720"/>
      <c r="O21" s="720"/>
      <c r="P21" s="721"/>
    </row>
    <row r="22" spans="1:16" ht="14.25" customHeight="1">
      <c r="A22" s="707">
        <v>5</v>
      </c>
      <c r="B22" s="710" t="s">
        <v>411</v>
      </c>
      <c r="C22" s="711"/>
      <c r="D22" s="711"/>
      <c r="E22" s="711"/>
      <c r="F22" s="711"/>
      <c r="G22" s="711"/>
      <c r="H22" s="711"/>
      <c r="I22" s="711"/>
      <c r="J22" s="711"/>
      <c r="K22" s="711"/>
      <c r="L22" s="711"/>
      <c r="M22" s="711"/>
      <c r="N22" s="711"/>
      <c r="O22" s="711"/>
      <c r="P22" s="712"/>
    </row>
    <row r="23" spans="1:16" ht="33" customHeight="1" thickBot="1">
      <c r="A23" s="709"/>
      <c r="B23" s="728" t="s">
        <v>412</v>
      </c>
      <c r="C23" s="729"/>
      <c r="D23" s="729"/>
      <c r="E23" s="729"/>
      <c r="F23" s="729"/>
      <c r="G23" s="729"/>
      <c r="H23" s="729"/>
      <c r="I23" s="729"/>
      <c r="J23" s="729"/>
      <c r="K23" s="729"/>
      <c r="L23" s="729"/>
      <c r="M23" s="729"/>
      <c r="N23" s="729"/>
      <c r="O23" s="729"/>
      <c r="P23" s="730"/>
    </row>
    <row r="25" spans="1:16" ht="28.5" customHeight="1" thickBot="1">
      <c r="A25" s="703" t="s">
        <v>413</v>
      </c>
      <c r="B25" s="702"/>
      <c r="C25" s="702"/>
      <c r="D25" s="702"/>
      <c r="E25" s="702"/>
      <c r="F25" s="702"/>
      <c r="G25" s="702"/>
      <c r="H25" s="702"/>
      <c r="I25" s="702"/>
      <c r="J25" s="702"/>
      <c r="K25" s="702"/>
      <c r="L25" s="702"/>
      <c r="M25" s="702"/>
      <c r="N25" s="702"/>
      <c r="O25" s="702"/>
      <c r="P25" s="702"/>
    </row>
    <row r="26" spans="1:16" ht="18.75" customHeight="1" thickBot="1">
      <c r="A26" s="228"/>
      <c r="B26" s="704" t="s">
        <v>398</v>
      </c>
      <c r="C26" s="705"/>
      <c r="D26" s="705"/>
      <c r="E26" s="705"/>
      <c r="F26" s="705"/>
      <c r="G26" s="705"/>
      <c r="H26" s="705"/>
      <c r="I26" s="705"/>
      <c r="J26" s="705"/>
      <c r="K26" s="705"/>
      <c r="L26" s="705"/>
      <c r="M26" s="705"/>
      <c r="N26" s="705"/>
      <c r="O26" s="705"/>
      <c r="P26" s="706"/>
    </row>
    <row r="27" spans="1:16" ht="14.25" customHeight="1">
      <c r="A27" s="707">
        <v>1</v>
      </c>
      <c r="B27" s="732" t="s">
        <v>414</v>
      </c>
      <c r="C27" s="733"/>
      <c r="D27" s="733"/>
      <c r="E27" s="733"/>
      <c r="F27" s="733"/>
      <c r="G27" s="733"/>
      <c r="H27" s="733"/>
      <c r="I27" s="733"/>
      <c r="J27" s="733"/>
      <c r="K27" s="733"/>
      <c r="L27" s="733"/>
      <c r="M27" s="733"/>
      <c r="N27" s="733"/>
      <c r="O27" s="733"/>
      <c r="P27" s="734"/>
    </row>
    <row r="28" spans="1:16" ht="14.25" customHeight="1">
      <c r="A28" s="708"/>
      <c r="B28" s="735" t="s">
        <v>415</v>
      </c>
      <c r="C28" s="736"/>
      <c r="D28" s="736"/>
      <c r="E28" s="736"/>
      <c r="F28" s="736"/>
      <c r="G28" s="736"/>
      <c r="H28" s="736"/>
      <c r="I28" s="736"/>
      <c r="J28" s="736"/>
      <c r="K28" s="736"/>
      <c r="L28" s="736"/>
      <c r="M28" s="736"/>
      <c r="N28" s="736"/>
      <c r="O28" s="736"/>
      <c r="P28" s="737"/>
    </row>
    <row r="29" spans="1:16" ht="14.25" customHeight="1">
      <c r="A29" s="708"/>
      <c r="B29" s="735" t="s">
        <v>416</v>
      </c>
      <c r="C29" s="736"/>
      <c r="D29" s="736"/>
      <c r="E29" s="736"/>
      <c r="F29" s="736"/>
      <c r="G29" s="736"/>
      <c r="H29" s="736"/>
      <c r="I29" s="736"/>
      <c r="J29" s="736"/>
      <c r="K29" s="736"/>
      <c r="L29" s="736"/>
      <c r="M29" s="736"/>
      <c r="N29" s="736"/>
      <c r="O29" s="736"/>
      <c r="P29" s="737"/>
    </row>
    <row r="30" spans="1:16" ht="14.25" customHeight="1">
      <c r="A30" s="708"/>
      <c r="B30" s="738" t="s">
        <v>417</v>
      </c>
      <c r="C30" s="739"/>
      <c r="D30" s="739"/>
      <c r="E30" s="739"/>
      <c r="F30" s="739"/>
      <c r="G30" s="739"/>
      <c r="H30" s="739"/>
      <c r="I30" s="739"/>
      <c r="J30" s="739"/>
      <c r="K30" s="739"/>
      <c r="L30" s="739"/>
      <c r="M30" s="739"/>
      <c r="N30" s="739"/>
      <c r="O30" s="739"/>
      <c r="P30" s="740"/>
    </row>
    <row r="31" spans="1:16" ht="15" customHeight="1" thickBot="1">
      <c r="A31" s="708"/>
      <c r="B31" s="741" t="s">
        <v>418</v>
      </c>
      <c r="C31" s="742"/>
      <c r="D31" s="742"/>
      <c r="E31" s="742"/>
      <c r="F31" s="742"/>
      <c r="G31" s="742"/>
      <c r="H31" s="742"/>
      <c r="I31" s="742"/>
      <c r="J31" s="742"/>
      <c r="K31" s="742"/>
      <c r="L31" s="742"/>
      <c r="M31" s="742"/>
      <c r="N31" s="742"/>
      <c r="O31" s="742"/>
      <c r="P31" s="743"/>
    </row>
    <row r="32" spans="1:16" s="212" customFormat="1" ht="15" thickBot="1">
      <c r="A32" s="708"/>
      <c r="B32" s="216"/>
      <c r="C32" s="216"/>
      <c r="D32" s="216"/>
      <c r="E32" s="216"/>
      <c r="F32" s="216"/>
      <c r="G32" s="216"/>
      <c r="H32" s="216"/>
      <c r="I32" s="216"/>
      <c r="J32" s="216"/>
      <c r="K32" s="216"/>
      <c r="L32" s="216"/>
      <c r="M32" s="216" t="s">
        <v>419</v>
      </c>
      <c r="N32" s="216"/>
      <c r="O32" s="216"/>
      <c r="P32" s="216"/>
    </row>
    <row r="33" spans="1:16" ht="6" customHeight="1" thickBot="1">
      <c r="A33" s="709"/>
      <c r="B33" s="229"/>
      <c r="C33" s="229"/>
      <c r="D33" s="229"/>
      <c r="E33" s="229"/>
      <c r="F33" s="229"/>
      <c r="G33" s="229"/>
      <c r="H33" s="229"/>
      <c r="I33" s="229"/>
      <c r="J33" s="229"/>
      <c r="K33" s="229"/>
      <c r="L33" s="229"/>
      <c r="M33" s="215"/>
      <c r="N33" s="229"/>
      <c r="O33" s="229"/>
      <c r="P33" s="230"/>
    </row>
    <row r="34" spans="1:16" ht="22.5" customHeight="1" thickBot="1">
      <c r="A34" s="225">
        <v>2</v>
      </c>
      <c r="B34" s="231" t="s">
        <v>406</v>
      </c>
      <c r="C34" s="226"/>
      <c r="D34" s="226"/>
      <c r="E34" s="226"/>
      <c r="F34" s="226"/>
      <c r="G34" s="226"/>
      <c r="H34" s="226"/>
      <c r="I34" s="226"/>
      <c r="J34" s="226"/>
      <c r="K34" s="226"/>
      <c r="L34" s="226"/>
      <c r="M34" s="226"/>
      <c r="N34" s="226"/>
      <c r="O34" s="226"/>
      <c r="P34" s="227"/>
    </row>
    <row r="35" spans="1:16" ht="21.75" customHeight="1">
      <c r="A35" s="707">
        <v>3</v>
      </c>
      <c r="B35" s="710" t="s">
        <v>420</v>
      </c>
      <c r="C35" s="711"/>
      <c r="D35" s="711"/>
      <c r="E35" s="711"/>
      <c r="F35" s="711"/>
      <c r="G35" s="711"/>
      <c r="H35" s="711"/>
      <c r="I35" s="711"/>
      <c r="J35" s="711"/>
      <c r="K35" s="711"/>
      <c r="L35" s="711"/>
      <c r="M35" s="711"/>
      <c r="N35" s="711"/>
      <c r="O35" s="711"/>
      <c r="P35" s="712"/>
    </row>
    <row r="36" spans="1:16" ht="21.75" customHeight="1">
      <c r="A36" s="708"/>
      <c r="B36" s="722" t="s">
        <v>421</v>
      </c>
      <c r="C36" s="723"/>
      <c r="D36" s="723"/>
      <c r="E36" s="723"/>
      <c r="F36" s="723"/>
      <c r="G36" s="723"/>
      <c r="H36" s="723"/>
      <c r="I36" s="723"/>
      <c r="J36" s="723"/>
      <c r="K36" s="723"/>
      <c r="L36" s="723"/>
      <c r="M36" s="723"/>
      <c r="N36" s="723"/>
      <c r="O36" s="723"/>
      <c r="P36" s="724"/>
    </row>
    <row r="37" spans="1:16" ht="21.75" customHeight="1" thickBot="1">
      <c r="A37" s="709"/>
      <c r="B37" s="744" t="s">
        <v>422</v>
      </c>
      <c r="C37" s="745"/>
      <c r="D37" s="745"/>
      <c r="E37" s="745"/>
      <c r="F37" s="745"/>
      <c r="G37" s="745"/>
      <c r="H37" s="745"/>
      <c r="I37" s="745"/>
      <c r="J37" s="745"/>
      <c r="K37" s="745"/>
      <c r="L37" s="745"/>
      <c r="M37" s="745"/>
      <c r="N37" s="745"/>
      <c r="O37" s="745"/>
      <c r="P37" s="746"/>
    </row>
    <row r="38" spans="1:16" ht="25.5" customHeight="1" thickBot="1">
      <c r="A38" s="221">
        <v>4</v>
      </c>
      <c r="B38" s="719" t="s">
        <v>423</v>
      </c>
      <c r="C38" s="720"/>
      <c r="D38" s="720"/>
      <c r="E38" s="720"/>
      <c r="F38" s="720"/>
      <c r="G38" s="720"/>
      <c r="H38" s="720"/>
      <c r="I38" s="720"/>
      <c r="J38" s="720"/>
      <c r="K38" s="720"/>
      <c r="L38" s="720"/>
      <c r="M38" s="720"/>
      <c r="N38" s="720"/>
      <c r="O38" s="720"/>
      <c r="P38" s="721"/>
    </row>
    <row r="39" spans="1:16" ht="11.25" customHeight="1"/>
    <row r="40" spans="1:16" ht="19.5" customHeight="1">
      <c r="A40" s="731" t="s">
        <v>424</v>
      </c>
      <c r="B40" s="731"/>
      <c r="C40" s="731"/>
      <c r="D40" s="731"/>
      <c r="E40" s="731"/>
      <c r="F40" s="731"/>
      <c r="G40" s="731"/>
      <c r="H40" s="731"/>
      <c r="I40" s="731"/>
      <c r="J40" s="731"/>
      <c r="K40" s="731"/>
      <c r="L40" s="731"/>
      <c r="M40" s="731"/>
      <c r="N40" s="731"/>
      <c r="O40" s="731"/>
      <c r="P40" s="731"/>
    </row>
    <row r="41" spans="1:16" ht="15.75" customHeight="1">
      <c r="A41" s="747" t="s">
        <v>425</v>
      </c>
      <c r="B41" s="747"/>
      <c r="C41" s="747"/>
      <c r="D41" s="747"/>
      <c r="E41" s="748"/>
      <c r="F41" s="748"/>
      <c r="G41" s="748"/>
      <c r="H41" s="748"/>
      <c r="I41" s="748"/>
      <c r="J41" s="748"/>
      <c r="K41" s="748"/>
      <c r="L41" s="748"/>
      <c r="M41" s="748"/>
      <c r="N41" s="748"/>
      <c r="O41" s="748"/>
      <c r="P41" s="748"/>
    </row>
    <row r="42" spans="1:16" ht="15.75" customHeight="1">
      <c r="A42" s="747" t="s">
        <v>426</v>
      </c>
      <c r="B42" s="747"/>
      <c r="C42" s="747"/>
      <c r="D42" s="747"/>
      <c r="E42" s="748"/>
      <c r="F42" s="748"/>
      <c r="G42" s="748"/>
      <c r="H42" s="748"/>
      <c r="I42" s="748"/>
      <c r="J42" s="748"/>
      <c r="K42" s="748"/>
      <c r="L42" s="748"/>
      <c r="M42" s="748"/>
      <c r="N42" s="748"/>
      <c r="O42" s="748"/>
      <c r="P42" s="748"/>
    </row>
    <row r="43" spans="1:16" ht="15.75" customHeight="1">
      <c r="A43" s="747" t="s">
        <v>427</v>
      </c>
      <c r="B43" s="747"/>
      <c r="C43" s="747"/>
      <c r="D43" s="747"/>
      <c r="E43" s="748"/>
      <c r="F43" s="748"/>
      <c r="G43" s="748"/>
      <c r="H43" s="748"/>
      <c r="I43" s="748"/>
      <c r="J43" s="748"/>
      <c r="K43" s="748"/>
      <c r="L43" s="748"/>
      <c r="M43" s="748"/>
      <c r="N43" s="748"/>
      <c r="O43" s="748"/>
      <c r="P43" s="748"/>
    </row>
    <row r="44" spans="1:16" ht="15.75" customHeight="1">
      <c r="A44" s="747" t="s">
        <v>428</v>
      </c>
      <c r="B44" s="747"/>
      <c r="C44" s="747"/>
      <c r="D44" s="747"/>
      <c r="E44" s="748"/>
      <c r="F44" s="748"/>
      <c r="G44" s="748"/>
      <c r="H44" s="748"/>
      <c r="I44" s="748"/>
      <c r="J44" s="748"/>
      <c r="K44" s="748"/>
      <c r="L44" s="748"/>
      <c r="M44" s="748"/>
      <c r="N44" s="748"/>
      <c r="O44" s="748"/>
      <c r="P44" s="748"/>
    </row>
    <row r="45" spans="1:16" ht="9" customHeight="1"/>
    <row r="46" spans="1:16" ht="29.25" customHeight="1">
      <c r="A46" s="717" t="s">
        <v>429</v>
      </c>
      <c r="B46" s="717"/>
      <c r="C46" s="717"/>
      <c r="D46" s="717"/>
      <c r="E46" s="717"/>
      <c r="F46" s="717"/>
      <c r="G46" s="717"/>
      <c r="H46" s="717"/>
      <c r="I46" s="717"/>
      <c r="J46" s="717"/>
      <c r="K46" s="717"/>
      <c r="L46" s="717"/>
      <c r="M46" s="717"/>
      <c r="N46" s="717"/>
      <c r="O46" s="717"/>
      <c r="P46" s="717"/>
    </row>
    <row r="47" spans="1:16">
      <c r="A47" s="717" t="s">
        <v>430</v>
      </c>
      <c r="B47" s="717"/>
      <c r="C47" s="717"/>
      <c r="D47" s="717"/>
      <c r="E47" s="717"/>
      <c r="F47" s="717"/>
      <c r="G47" s="717"/>
      <c r="H47" s="717"/>
      <c r="I47" s="717"/>
      <c r="J47" s="717"/>
      <c r="K47" s="717"/>
      <c r="L47" s="717"/>
      <c r="M47" s="717"/>
      <c r="N47" s="717"/>
      <c r="O47" s="717"/>
      <c r="P47" s="717"/>
    </row>
  </sheetData>
  <mergeCells count="45">
    <mergeCell ref="A44:D44"/>
    <mergeCell ref="E44:P44"/>
    <mergeCell ref="A46:P46"/>
    <mergeCell ref="A47:P47"/>
    <mergeCell ref="A41:D41"/>
    <mergeCell ref="E41:P41"/>
    <mergeCell ref="A42:D42"/>
    <mergeCell ref="E42:P42"/>
    <mergeCell ref="A43:D43"/>
    <mergeCell ref="E43:P43"/>
    <mergeCell ref="A40:P40"/>
    <mergeCell ref="A27:A33"/>
    <mergeCell ref="B27:P27"/>
    <mergeCell ref="B28:P28"/>
    <mergeCell ref="B29:P29"/>
    <mergeCell ref="B30:P30"/>
    <mergeCell ref="B31:P31"/>
    <mergeCell ref="A35:A37"/>
    <mergeCell ref="B35:P35"/>
    <mergeCell ref="B36:P36"/>
    <mergeCell ref="B37:P37"/>
    <mergeCell ref="B38:P38"/>
    <mergeCell ref="B26:P26"/>
    <mergeCell ref="B13:P13"/>
    <mergeCell ref="B14:P14"/>
    <mergeCell ref="B17:P17"/>
    <mergeCell ref="A18:A20"/>
    <mergeCell ref="B18:P18"/>
    <mergeCell ref="B19:P19"/>
    <mergeCell ref="B20:P20"/>
    <mergeCell ref="B21:P21"/>
    <mergeCell ref="A22:A23"/>
    <mergeCell ref="B22:P22"/>
    <mergeCell ref="B23:P23"/>
    <mergeCell ref="A25:P25"/>
    <mergeCell ref="A3:P3"/>
    <mergeCell ref="A5:P5"/>
    <mergeCell ref="A6:P6"/>
    <mergeCell ref="B7:P7"/>
    <mergeCell ref="A8:A16"/>
    <mergeCell ref="B8:P8"/>
    <mergeCell ref="B9:P9"/>
    <mergeCell ref="B10:P10"/>
    <mergeCell ref="B11:P11"/>
    <mergeCell ref="B12:P12"/>
  </mergeCells>
  <phoneticPr fontId="3"/>
  <pageMargins left="0.7" right="0.7" top="0.75" bottom="0.75" header="0.3" footer="0.3"/>
  <pageSetup paperSize="9" scale="90"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DFC53A-B2FB-49AC-9275-BECC68263123}">
  <dimension ref="A1:P47"/>
  <sheetViews>
    <sheetView view="pageBreakPreview" zoomScaleNormal="100" zoomScaleSheetLayoutView="100" workbookViewId="0">
      <selection activeCell="I18" sqref="I18"/>
    </sheetView>
  </sheetViews>
  <sheetFormatPr defaultRowHeight="14.25"/>
  <cols>
    <col min="1" max="17" width="4.625" style="211" customWidth="1"/>
    <col min="18" max="16384" width="9" style="211"/>
  </cols>
  <sheetData>
    <row r="1" spans="1:16" ht="15" customHeight="1">
      <c r="O1" s="212"/>
    </row>
    <row r="2" spans="1:16" ht="15" customHeight="1">
      <c r="A2" s="213"/>
      <c r="B2" s="749" t="s">
        <v>483</v>
      </c>
      <c r="C2" s="750"/>
      <c r="D2" s="750"/>
      <c r="E2" s="750"/>
      <c r="F2" s="750"/>
      <c r="G2" s="750"/>
      <c r="H2" s="750"/>
      <c r="I2" s="750"/>
      <c r="J2" s="750"/>
      <c r="K2" s="750"/>
      <c r="L2" s="750"/>
      <c r="M2" s="750"/>
      <c r="N2" s="750"/>
      <c r="O2" s="750"/>
      <c r="P2" s="750"/>
    </row>
    <row r="3" spans="1:16" ht="15" customHeight="1">
      <c r="A3" s="272"/>
      <c r="B3" s="750"/>
      <c r="C3" s="750"/>
      <c r="D3" s="750"/>
      <c r="E3" s="750"/>
      <c r="F3" s="750"/>
      <c r="G3" s="750"/>
      <c r="H3" s="750"/>
      <c r="I3" s="750"/>
      <c r="J3" s="750"/>
      <c r="K3" s="750"/>
      <c r="L3" s="750"/>
      <c r="M3" s="750"/>
      <c r="N3" s="750"/>
      <c r="O3" s="750"/>
      <c r="P3" s="750"/>
    </row>
    <row r="4" spans="1:16" ht="15" customHeight="1">
      <c r="B4" s="750"/>
      <c r="C4" s="750"/>
      <c r="D4" s="750"/>
      <c r="E4" s="750"/>
      <c r="F4" s="750"/>
      <c r="G4" s="750"/>
      <c r="H4" s="750"/>
      <c r="I4" s="750"/>
      <c r="J4" s="750"/>
      <c r="K4" s="750"/>
      <c r="L4" s="750"/>
      <c r="M4" s="750"/>
      <c r="N4" s="750"/>
      <c r="O4" s="750"/>
      <c r="P4" s="750"/>
    </row>
    <row r="5" spans="1:16" ht="15" customHeight="1">
      <c r="A5" s="266"/>
      <c r="B5" s="750"/>
      <c r="C5" s="750"/>
      <c r="D5" s="750"/>
      <c r="E5" s="750"/>
      <c r="F5" s="750"/>
      <c r="G5" s="750"/>
      <c r="H5" s="750"/>
      <c r="I5" s="750"/>
      <c r="J5" s="750"/>
      <c r="K5" s="750"/>
      <c r="L5" s="750"/>
      <c r="M5" s="750"/>
      <c r="N5" s="750"/>
      <c r="O5" s="750"/>
      <c r="P5" s="750"/>
    </row>
    <row r="6" spans="1:16" ht="15" customHeight="1">
      <c r="A6" s="271"/>
      <c r="B6" s="750"/>
      <c r="C6" s="750"/>
      <c r="D6" s="750"/>
      <c r="E6" s="750"/>
      <c r="F6" s="750"/>
      <c r="G6" s="750"/>
      <c r="H6" s="750"/>
      <c r="I6" s="750"/>
      <c r="J6" s="750"/>
      <c r="K6" s="750"/>
      <c r="L6" s="750"/>
      <c r="M6" s="750"/>
      <c r="N6" s="750"/>
      <c r="O6" s="750"/>
      <c r="P6" s="750"/>
    </row>
    <row r="7" spans="1:16" ht="15" customHeight="1">
      <c r="A7" s="264"/>
      <c r="B7" s="750"/>
      <c r="C7" s="750"/>
      <c r="D7" s="750"/>
      <c r="E7" s="750"/>
      <c r="F7" s="750"/>
      <c r="G7" s="750"/>
      <c r="H7" s="750"/>
      <c r="I7" s="750"/>
      <c r="J7" s="750"/>
      <c r="K7" s="750"/>
      <c r="L7" s="750"/>
      <c r="M7" s="750"/>
      <c r="N7" s="750"/>
      <c r="O7" s="750"/>
      <c r="P7" s="750"/>
    </row>
    <row r="8" spans="1:16" ht="15" customHeight="1">
      <c r="A8" s="268"/>
      <c r="B8" s="750"/>
      <c r="C8" s="750"/>
      <c r="D8" s="750"/>
      <c r="E8" s="750"/>
      <c r="F8" s="750"/>
      <c r="G8" s="750"/>
      <c r="H8" s="750"/>
      <c r="I8" s="750"/>
      <c r="J8" s="750"/>
      <c r="K8" s="750"/>
      <c r="L8" s="750"/>
      <c r="M8" s="750"/>
      <c r="N8" s="750"/>
      <c r="O8" s="750"/>
      <c r="P8" s="750"/>
    </row>
    <row r="9" spans="1:16" ht="15" customHeight="1">
      <c r="A9" s="268"/>
      <c r="B9" s="750"/>
      <c r="C9" s="750"/>
      <c r="D9" s="750"/>
      <c r="E9" s="750"/>
      <c r="F9" s="750"/>
      <c r="G9" s="750"/>
      <c r="H9" s="750"/>
      <c r="I9" s="750"/>
      <c r="J9" s="750"/>
      <c r="K9" s="750"/>
      <c r="L9" s="750"/>
      <c r="M9" s="750"/>
      <c r="N9" s="750"/>
      <c r="O9" s="750"/>
      <c r="P9" s="750"/>
    </row>
    <row r="10" spans="1:16" ht="15" customHeight="1">
      <c r="A10" s="268"/>
      <c r="B10" s="750"/>
      <c r="C10" s="750"/>
      <c r="D10" s="750"/>
      <c r="E10" s="750"/>
      <c r="F10" s="750"/>
      <c r="G10" s="750"/>
      <c r="H10" s="750"/>
      <c r="I10" s="750"/>
      <c r="J10" s="750"/>
      <c r="K10" s="750"/>
      <c r="L10" s="750"/>
      <c r="M10" s="750"/>
      <c r="N10" s="750"/>
      <c r="O10" s="750"/>
      <c r="P10" s="750"/>
    </row>
    <row r="11" spans="1:16" ht="15" customHeight="1">
      <c r="A11" s="268"/>
      <c r="B11" s="750"/>
      <c r="C11" s="750"/>
      <c r="D11" s="750"/>
      <c r="E11" s="750"/>
      <c r="F11" s="750"/>
      <c r="G11" s="750"/>
      <c r="H11" s="750"/>
      <c r="I11" s="750"/>
      <c r="J11" s="750"/>
      <c r="K11" s="750"/>
      <c r="L11" s="750"/>
      <c r="M11" s="750"/>
      <c r="N11" s="750"/>
      <c r="O11" s="750"/>
      <c r="P11" s="750"/>
    </row>
    <row r="12" spans="1:16" ht="15" customHeight="1">
      <c r="A12" s="268"/>
      <c r="B12" s="750"/>
      <c r="C12" s="750"/>
      <c r="D12" s="750"/>
      <c r="E12" s="750"/>
      <c r="F12" s="750"/>
      <c r="G12" s="750"/>
      <c r="H12" s="750"/>
      <c r="I12" s="750"/>
      <c r="J12" s="750"/>
      <c r="K12" s="750"/>
      <c r="L12" s="750"/>
      <c r="M12" s="750"/>
      <c r="N12" s="750"/>
      <c r="O12" s="750"/>
      <c r="P12" s="750"/>
    </row>
    <row r="13" spans="1:16" ht="15" customHeight="1">
      <c r="A13" s="268"/>
      <c r="B13" s="267"/>
      <c r="C13" s="267"/>
      <c r="D13" s="267"/>
      <c r="E13" s="267"/>
      <c r="F13" s="267"/>
      <c r="G13" s="267"/>
      <c r="H13" s="267"/>
      <c r="I13" s="267"/>
      <c r="J13" s="267"/>
      <c r="K13" s="267"/>
      <c r="L13" s="267"/>
      <c r="M13" s="267"/>
      <c r="N13" s="267"/>
      <c r="O13" s="267"/>
      <c r="P13" s="267"/>
    </row>
    <row r="14" spans="1:16" ht="15" customHeight="1">
      <c r="A14" s="268"/>
      <c r="B14" s="267"/>
      <c r="C14" s="267"/>
      <c r="D14" s="267"/>
      <c r="E14" s="267"/>
      <c r="F14" s="267"/>
      <c r="G14" s="267"/>
      <c r="H14" s="267"/>
      <c r="I14" s="267"/>
      <c r="J14" s="267"/>
      <c r="K14" s="267"/>
      <c r="L14" s="267"/>
      <c r="M14" s="267"/>
      <c r="N14" s="267"/>
      <c r="O14" s="267"/>
      <c r="P14" s="267"/>
    </row>
    <row r="15" spans="1:16" s="212" customFormat="1" ht="15" customHeight="1">
      <c r="A15" s="268"/>
      <c r="D15" s="265"/>
      <c r="E15" s="265"/>
      <c r="F15" s="265"/>
      <c r="G15" s="265"/>
      <c r="H15" s="265"/>
      <c r="I15" s="265"/>
      <c r="J15" s="265"/>
      <c r="K15" s="265"/>
    </row>
    <row r="16" spans="1:16" ht="15" customHeight="1">
      <c r="A16" s="268"/>
      <c r="D16" s="264"/>
      <c r="E16" s="264"/>
      <c r="F16" s="264"/>
      <c r="G16" s="264"/>
      <c r="H16" s="264"/>
      <c r="I16" s="264"/>
      <c r="J16" s="264"/>
      <c r="K16" s="264"/>
    </row>
    <row r="17" spans="1:16" ht="15" customHeight="1">
      <c r="A17" s="265"/>
      <c r="B17" s="268"/>
      <c r="C17" s="268"/>
      <c r="D17" s="268"/>
      <c r="E17" s="268"/>
      <c r="F17" s="268"/>
      <c r="G17" s="268"/>
      <c r="H17" s="268"/>
      <c r="I17" s="268"/>
      <c r="J17" s="268"/>
      <c r="K17" s="268"/>
      <c r="L17" s="268"/>
      <c r="M17" s="268"/>
      <c r="N17" s="268"/>
      <c r="O17" s="268"/>
      <c r="P17" s="268"/>
    </row>
    <row r="18" spans="1:16" ht="15" customHeight="1">
      <c r="A18" s="268"/>
      <c r="B18" s="268"/>
      <c r="C18" s="268"/>
      <c r="D18" s="268"/>
      <c r="E18" s="268"/>
      <c r="F18" s="268"/>
      <c r="G18" s="268"/>
      <c r="H18" s="268"/>
      <c r="I18" s="268"/>
      <c r="J18" s="268"/>
      <c r="K18" s="268"/>
      <c r="L18" s="268"/>
      <c r="M18" s="268"/>
      <c r="N18" s="268"/>
      <c r="O18" s="268"/>
      <c r="P18" s="268"/>
    </row>
    <row r="19" spans="1:16" ht="15" customHeight="1">
      <c r="A19" s="268"/>
      <c r="B19" s="269"/>
      <c r="C19" s="269"/>
      <c r="D19" s="269"/>
      <c r="E19" s="269"/>
      <c r="F19" s="269"/>
      <c r="G19" s="269"/>
      <c r="H19" s="269"/>
      <c r="I19" s="269"/>
      <c r="J19" s="269"/>
      <c r="K19" s="269"/>
      <c r="L19" s="269"/>
      <c r="M19" s="269"/>
      <c r="N19" s="269"/>
      <c r="O19" s="269"/>
      <c r="P19" s="269"/>
    </row>
    <row r="20" spans="1:16" ht="15" customHeight="1">
      <c r="A20" s="268"/>
      <c r="B20" s="268"/>
      <c r="C20" s="268"/>
      <c r="D20" s="268"/>
      <c r="E20" s="268"/>
      <c r="F20" s="268"/>
      <c r="G20" s="268"/>
      <c r="H20" s="268"/>
      <c r="I20" s="268"/>
      <c r="J20" s="268"/>
      <c r="K20" s="268"/>
      <c r="L20" s="268"/>
      <c r="M20" s="268"/>
      <c r="N20" s="268"/>
      <c r="O20" s="268"/>
      <c r="P20" s="268"/>
    </row>
    <row r="21" spans="1:16" ht="15" customHeight="1">
      <c r="A21" s="265"/>
      <c r="B21" s="268"/>
      <c r="C21" s="268"/>
      <c r="D21" s="268"/>
      <c r="E21" s="268"/>
      <c r="F21" s="268"/>
      <c r="G21" s="268"/>
      <c r="H21" s="268"/>
      <c r="I21" s="268"/>
      <c r="J21" s="268"/>
      <c r="K21" s="268"/>
      <c r="L21" s="268"/>
      <c r="M21" s="268"/>
      <c r="N21" s="268"/>
      <c r="O21" s="268"/>
      <c r="P21" s="268"/>
    </row>
    <row r="22" spans="1:16" ht="15" customHeight="1">
      <c r="A22" s="268"/>
      <c r="B22" s="268"/>
      <c r="C22" s="268"/>
      <c r="D22" s="268"/>
      <c r="E22" s="268"/>
      <c r="F22" s="268"/>
      <c r="G22" s="268"/>
      <c r="H22" s="268"/>
      <c r="I22" s="268"/>
      <c r="J22" s="268"/>
      <c r="K22" s="268"/>
      <c r="L22" s="268"/>
      <c r="M22" s="268"/>
      <c r="N22" s="268"/>
      <c r="O22" s="268"/>
      <c r="P22" s="268"/>
    </row>
    <row r="23" spans="1:16" ht="15" customHeight="1">
      <c r="A23" s="268"/>
      <c r="B23" s="269"/>
      <c r="C23" s="269"/>
      <c r="D23" s="269"/>
      <c r="E23" s="269"/>
      <c r="F23" s="269"/>
      <c r="G23" s="269"/>
      <c r="H23" s="269"/>
      <c r="I23" s="269"/>
      <c r="J23" s="269"/>
      <c r="K23" s="269"/>
      <c r="L23" s="269"/>
      <c r="M23" s="269"/>
      <c r="N23" s="269"/>
      <c r="O23" s="269"/>
      <c r="P23" s="269"/>
    </row>
    <row r="24" spans="1:16" ht="15" customHeight="1"/>
    <row r="25" spans="1:16" ht="15" customHeight="1">
      <c r="A25" s="271"/>
      <c r="B25" s="266"/>
      <c r="C25" s="266"/>
      <c r="D25" s="266"/>
      <c r="E25" s="266"/>
      <c r="F25" s="266"/>
      <c r="G25" s="266"/>
      <c r="H25" s="266"/>
      <c r="I25" s="266"/>
      <c r="J25" s="266"/>
      <c r="K25" s="266"/>
      <c r="L25" s="266"/>
      <c r="M25" s="266"/>
      <c r="N25" s="266"/>
      <c r="O25" s="266"/>
      <c r="P25" s="266"/>
    </row>
    <row r="26" spans="1:16" ht="15" customHeight="1">
      <c r="A26" s="264"/>
      <c r="B26" s="268"/>
      <c r="C26" s="268"/>
      <c r="D26" s="268"/>
      <c r="E26" s="268"/>
      <c r="F26" s="268"/>
      <c r="G26" s="268"/>
      <c r="H26" s="268"/>
      <c r="I26" s="268"/>
      <c r="J26" s="268"/>
      <c r="K26" s="268"/>
      <c r="L26" s="268"/>
      <c r="M26" s="268"/>
      <c r="N26" s="268"/>
      <c r="O26" s="268"/>
      <c r="P26" s="268"/>
    </row>
    <row r="27" spans="1:16" ht="15" customHeight="1">
      <c r="A27" s="268"/>
      <c r="B27" s="213"/>
      <c r="C27" s="213"/>
      <c r="D27" s="213"/>
      <c r="E27" s="213"/>
      <c r="F27" s="213"/>
      <c r="G27" s="213"/>
      <c r="H27" s="213"/>
      <c r="I27" s="213"/>
      <c r="J27" s="213"/>
      <c r="K27" s="213"/>
      <c r="L27" s="213"/>
      <c r="M27" s="213"/>
      <c r="N27" s="213"/>
      <c r="O27" s="213"/>
      <c r="P27" s="213"/>
    </row>
    <row r="28" spans="1:16" ht="15" customHeight="1">
      <c r="A28" s="268"/>
      <c r="B28" s="213"/>
      <c r="C28" s="213"/>
      <c r="D28" s="213"/>
      <c r="E28" s="213"/>
      <c r="F28" s="213"/>
      <c r="G28" s="213"/>
      <c r="H28" s="213"/>
      <c r="I28" s="213"/>
      <c r="J28" s="213"/>
      <c r="K28" s="213"/>
      <c r="L28" s="213"/>
      <c r="M28" s="213"/>
      <c r="N28" s="213"/>
      <c r="O28" s="213"/>
      <c r="P28" s="213"/>
    </row>
    <row r="29" spans="1:16" ht="15" customHeight="1">
      <c r="A29" s="268"/>
      <c r="B29" s="213"/>
      <c r="C29" s="213"/>
      <c r="D29" s="213"/>
      <c r="E29" s="213"/>
      <c r="F29" s="213"/>
      <c r="G29" s="213"/>
      <c r="H29" s="213"/>
      <c r="I29" s="213"/>
      <c r="J29" s="213"/>
      <c r="K29" s="213"/>
      <c r="L29" s="213"/>
      <c r="M29" s="213"/>
      <c r="N29" s="213"/>
      <c r="O29" s="213"/>
      <c r="P29" s="213"/>
    </row>
    <row r="30" spans="1:16" ht="15" customHeight="1">
      <c r="A30" s="268"/>
      <c r="B30" s="270"/>
      <c r="C30" s="270"/>
      <c r="D30" s="270"/>
      <c r="E30" s="270"/>
      <c r="F30" s="270"/>
      <c r="G30" s="270"/>
      <c r="H30" s="270"/>
      <c r="I30" s="270"/>
      <c r="J30" s="270"/>
      <c r="K30" s="270"/>
      <c r="L30" s="270"/>
      <c r="M30" s="270"/>
      <c r="N30" s="270"/>
      <c r="O30" s="270"/>
      <c r="P30" s="270"/>
    </row>
    <row r="31" spans="1:16" ht="15" customHeight="1">
      <c r="A31" s="268"/>
      <c r="B31" s="270"/>
      <c r="C31" s="270"/>
      <c r="D31" s="270"/>
      <c r="E31" s="270"/>
      <c r="F31" s="270"/>
      <c r="G31" s="270"/>
      <c r="H31" s="270"/>
      <c r="I31" s="270"/>
      <c r="J31" s="270"/>
      <c r="K31" s="270"/>
      <c r="L31" s="270"/>
      <c r="M31" s="270"/>
      <c r="N31" s="270"/>
      <c r="O31" s="270"/>
      <c r="P31" s="270"/>
    </row>
    <row r="32" spans="1:16" s="212" customFormat="1" ht="15" customHeight="1">
      <c r="A32" s="268"/>
      <c r="B32" s="265"/>
      <c r="C32" s="265"/>
      <c r="D32" s="265"/>
      <c r="E32" s="265"/>
      <c r="F32" s="265"/>
      <c r="G32" s="265"/>
      <c r="H32" s="265"/>
      <c r="I32" s="265"/>
      <c r="J32" s="265"/>
      <c r="K32" s="265"/>
      <c r="L32" s="265"/>
      <c r="M32" s="265"/>
      <c r="N32" s="265"/>
      <c r="O32" s="265"/>
      <c r="P32" s="265"/>
    </row>
    <row r="33" spans="1:16" ht="15" customHeight="1">
      <c r="A33" s="268"/>
      <c r="B33" s="264"/>
      <c r="C33" s="264"/>
      <c r="D33" s="264"/>
      <c r="E33" s="264"/>
      <c r="F33" s="264"/>
      <c r="G33" s="264"/>
      <c r="H33" s="264"/>
      <c r="I33" s="264"/>
      <c r="J33" s="264"/>
      <c r="K33" s="264"/>
      <c r="L33" s="264"/>
      <c r="M33" s="265"/>
      <c r="N33" s="264"/>
      <c r="O33" s="264"/>
      <c r="P33" s="264"/>
    </row>
    <row r="34" spans="1:16" ht="15" customHeight="1">
      <c r="A34" s="265"/>
      <c r="B34" s="262"/>
      <c r="C34" s="263"/>
      <c r="D34" s="263"/>
      <c r="E34" s="263"/>
      <c r="F34" s="263"/>
      <c r="G34" s="263"/>
      <c r="H34" s="263"/>
      <c r="I34" s="263"/>
      <c r="J34" s="263"/>
      <c r="K34" s="263"/>
      <c r="L34" s="263"/>
      <c r="M34" s="263"/>
      <c r="N34" s="263"/>
      <c r="O34" s="263"/>
      <c r="P34" s="263"/>
    </row>
    <row r="35" spans="1:16" ht="15" customHeight="1">
      <c r="A35" s="268"/>
      <c r="B35" s="268"/>
      <c r="C35" s="268"/>
      <c r="D35" s="268"/>
      <c r="E35" s="268"/>
      <c r="F35" s="268"/>
      <c r="G35" s="268"/>
      <c r="H35" s="268"/>
      <c r="I35" s="268"/>
      <c r="J35" s="268"/>
      <c r="K35" s="268"/>
      <c r="L35" s="268"/>
      <c r="M35" s="268"/>
      <c r="N35" s="268"/>
      <c r="O35" s="268"/>
      <c r="P35" s="268"/>
    </row>
    <row r="36" spans="1:16" ht="15" customHeight="1">
      <c r="A36" s="268"/>
      <c r="B36" s="269"/>
      <c r="C36" s="269"/>
      <c r="D36" s="269"/>
      <c r="E36" s="269"/>
      <c r="F36" s="269"/>
      <c r="G36" s="269"/>
      <c r="H36" s="269"/>
      <c r="I36" s="269"/>
      <c r="J36" s="269"/>
      <c r="K36" s="269"/>
      <c r="L36" s="269"/>
      <c r="M36" s="269"/>
      <c r="N36" s="269"/>
      <c r="O36" s="269"/>
      <c r="P36" s="269"/>
    </row>
    <row r="37" spans="1:16" ht="15" customHeight="1">
      <c r="A37" s="268"/>
      <c r="B37" s="268"/>
      <c r="C37" s="268"/>
      <c r="D37" s="268"/>
      <c r="E37" s="268"/>
      <c r="F37" s="268"/>
      <c r="G37" s="268"/>
      <c r="H37" s="268"/>
      <c r="I37" s="268"/>
      <c r="J37" s="268"/>
      <c r="K37" s="268"/>
      <c r="L37" s="268"/>
      <c r="M37" s="268"/>
      <c r="N37" s="268"/>
      <c r="O37" s="268"/>
      <c r="P37" s="268"/>
    </row>
    <row r="38" spans="1:16" ht="15" customHeight="1">
      <c r="A38" s="265"/>
      <c r="B38" s="268"/>
      <c r="C38" s="268"/>
      <c r="D38" s="268"/>
      <c r="E38" s="268"/>
      <c r="F38" s="268"/>
      <c r="G38" s="268"/>
      <c r="H38" s="268"/>
      <c r="I38" s="268"/>
      <c r="J38" s="268"/>
      <c r="K38" s="268"/>
      <c r="L38" s="268"/>
      <c r="M38" s="268"/>
      <c r="N38" s="268"/>
      <c r="O38" s="268"/>
      <c r="P38" s="268"/>
    </row>
    <row r="39" spans="1:16" ht="15" customHeight="1"/>
    <row r="40" spans="1:16" ht="15" customHeight="1">
      <c r="A40" s="266"/>
      <c r="B40" s="266"/>
      <c r="C40" s="266"/>
      <c r="D40" s="266"/>
      <c r="E40" s="266"/>
      <c r="F40" s="266"/>
      <c r="G40" s="266"/>
      <c r="H40" s="266"/>
      <c r="I40" s="266"/>
      <c r="J40" s="266"/>
      <c r="K40" s="266"/>
      <c r="L40" s="266"/>
      <c r="M40" s="266"/>
      <c r="N40" s="266"/>
      <c r="O40" s="266"/>
      <c r="P40" s="266"/>
    </row>
    <row r="41" spans="1:16" ht="15" customHeight="1">
      <c r="A41" s="266"/>
      <c r="B41" s="266"/>
      <c r="C41" s="266"/>
      <c r="D41" s="266"/>
      <c r="E41" s="266"/>
      <c r="F41" s="266"/>
      <c r="G41" s="266"/>
      <c r="H41" s="266"/>
      <c r="I41" s="266"/>
      <c r="J41" s="266"/>
      <c r="K41" s="266"/>
      <c r="L41" s="266"/>
      <c r="M41" s="266"/>
      <c r="N41" s="266"/>
      <c r="O41" s="266"/>
      <c r="P41" s="266"/>
    </row>
    <row r="42" spans="1:16" ht="15" customHeight="1">
      <c r="A42" s="266"/>
      <c r="B42" s="266"/>
      <c r="C42" s="266"/>
      <c r="D42" s="266"/>
      <c r="E42" s="266"/>
      <c r="F42" s="266"/>
      <c r="G42" s="266"/>
      <c r="H42" s="266"/>
      <c r="I42" s="266"/>
      <c r="J42" s="266"/>
      <c r="K42" s="266"/>
      <c r="L42" s="266"/>
      <c r="M42" s="266"/>
      <c r="N42" s="266"/>
      <c r="O42" s="266"/>
      <c r="P42" s="266"/>
    </row>
    <row r="43" spans="1:16" ht="15" customHeight="1">
      <c r="A43" s="266"/>
      <c r="B43" s="266"/>
      <c r="C43" s="266"/>
      <c r="D43" s="266"/>
      <c r="E43" s="266"/>
      <c r="F43" s="266"/>
      <c r="G43" s="266"/>
      <c r="H43" s="266"/>
      <c r="I43" s="266"/>
      <c r="J43" s="266"/>
      <c r="K43" s="266"/>
      <c r="L43" s="266"/>
      <c r="M43" s="266"/>
      <c r="N43" s="266"/>
      <c r="O43" s="266"/>
      <c r="P43" s="266"/>
    </row>
    <row r="44" spans="1:16" ht="15" customHeight="1">
      <c r="A44" s="266"/>
      <c r="B44" s="266"/>
      <c r="C44" s="266"/>
      <c r="D44" s="266"/>
      <c r="E44" s="266"/>
      <c r="F44" s="266"/>
      <c r="G44" s="266"/>
      <c r="H44" s="266"/>
      <c r="I44" s="266"/>
      <c r="J44" s="266"/>
      <c r="K44" s="266"/>
      <c r="L44" s="266"/>
      <c r="M44" s="266"/>
      <c r="N44" s="266"/>
      <c r="O44" s="266"/>
      <c r="P44" s="266"/>
    </row>
    <row r="45" spans="1:16" ht="15" customHeight="1"/>
    <row r="46" spans="1:16" ht="15" customHeight="1">
      <c r="A46" s="267"/>
      <c r="B46" s="267"/>
      <c r="C46" s="267"/>
      <c r="D46" s="267"/>
      <c r="E46" s="267"/>
      <c r="F46" s="267"/>
      <c r="G46" s="267"/>
      <c r="H46" s="267"/>
      <c r="I46" s="267"/>
      <c r="J46" s="267"/>
      <c r="K46" s="267"/>
      <c r="L46" s="267"/>
      <c r="M46" s="267"/>
      <c r="N46" s="267"/>
      <c r="O46" s="267"/>
      <c r="P46" s="267"/>
    </row>
    <row r="47" spans="1:16" ht="15" customHeight="1">
      <c r="A47" s="267"/>
      <c r="B47" s="267"/>
      <c r="C47" s="267"/>
      <c r="D47" s="267"/>
      <c r="E47" s="267"/>
      <c r="F47" s="267"/>
      <c r="G47" s="267"/>
      <c r="H47" s="267"/>
      <c r="I47" s="267"/>
      <c r="J47" s="267"/>
      <c r="K47" s="267"/>
      <c r="L47" s="267"/>
      <c r="M47" s="267"/>
      <c r="N47" s="267"/>
      <c r="O47" s="267"/>
      <c r="P47" s="267"/>
    </row>
  </sheetData>
  <mergeCells count="1">
    <mergeCell ref="B2:P12"/>
  </mergeCells>
  <phoneticPr fontId="3"/>
  <pageMargins left="0.7" right="0.7" top="0.75" bottom="0.75" header="0.3" footer="0.3"/>
  <pageSetup paperSize="9" scale="90"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DBA9D6-ADC1-4D66-A0DE-2A12F778B52D}">
  <sheetPr codeName="Sheet17"/>
  <dimension ref="A1:D31"/>
  <sheetViews>
    <sheetView topLeftCell="A11" workbookViewId="0">
      <selection activeCell="A16" sqref="A16"/>
    </sheetView>
  </sheetViews>
  <sheetFormatPr defaultRowHeight="18.75"/>
  <sheetData>
    <row r="1" spans="1:4">
      <c r="A1" t="s">
        <v>171</v>
      </c>
    </row>
    <row r="2" spans="1:4">
      <c r="A2" t="s">
        <v>172</v>
      </c>
    </row>
    <row r="3" spans="1:4">
      <c r="A3" t="s">
        <v>173</v>
      </c>
    </row>
    <row r="4" spans="1:4">
      <c r="A4" t="s">
        <v>174</v>
      </c>
    </row>
    <row r="5" spans="1:4">
      <c r="A5" t="s">
        <v>175</v>
      </c>
    </row>
    <row r="6" spans="1:4">
      <c r="A6" t="s">
        <v>176</v>
      </c>
    </row>
    <row r="7" spans="1:4">
      <c r="A7" t="s">
        <v>177</v>
      </c>
    </row>
    <row r="8" spans="1:4">
      <c r="A8" t="s">
        <v>178</v>
      </c>
    </row>
    <row r="9" spans="1:4">
      <c r="A9" t="s">
        <v>179</v>
      </c>
    </row>
    <row r="10" spans="1:4">
      <c r="A10" t="s">
        <v>180</v>
      </c>
    </row>
    <row r="11" spans="1:4">
      <c r="A11" t="s">
        <v>181</v>
      </c>
    </row>
    <row r="12" spans="1:4">
      <c r="A12" t="s">
        <v>182</v>
      </c>
    </row>
    <row r="13" spans="1:4">
      <c r="A13" t="s">
        <v>183</v>
      </c>
    </row>
    <row r="14" spans="1:4">
      <c r="A14" t="s">
        <v>184</v>
      </c>
    </row>
    <row r="16" spans="1:4">
      <c r="A16" t="s">
        <v>158</v>
      </c>
      <c r="D16">
        <v>61</v>
      </c>
    </row>
    <row r="17" spans="1:4">
      <c r="A17" t="s">
        <v>76</v>
      </c>
      <c r="D17">
        <v>63</v>
      </c>
    </row>
    <row r="18" spans="1:4">
      <c r="A18" t="s">
        <v>186</v>
      </c>
      <c r="D18">
        <v>65</v>
      </c>
    </row>
    <row r="19" spans="1:4">
      <c r="A19" t="s">
        <v>185</v>
      </c>
      <c r="D19">
        <v>64</v>
      </c>
    </row>
    <row r="20" spans="1:4">
      <c r="A20" t="s">
        <v>187</v>
      </c>
      <c r="D20">
        <v>55</v>
      </c>
    </row>
    <row r="21" spans="1:4">
      <c r="A21" t="s">
        <v>203</v>
      </c>
      <c r="D21">
        <v>71</v>
      </c>
    </row>
    <row r="22" spans="1:4">
      <c r="A22" t="s">
        <v>204</v>
      </c>
      <c r="D22">
        <v>72</v>
      </c>
    </row>
    <row r="24" spans="1:4">
      <c r="A24" t="s">
        <v>189</v>
      </c>
    </row>
    <row r="25" spans="1:4">
      <c r="A25" t="s">
        <v>190</v>
      </c>
    </row>
    <row r="27" spans="1:4">
      <c r="A27" t="s">
        <v>192</v>
      </c>
    </row>
    <row r="28" spans="1:4">
      <c r="A28" t="s">
        <v>193</v>
      </c>
    </row>
    <row r="29" spans="1:4">
      <c r="A29" t="s">
        <v>194</v>
      </c>
    </row>
    <row r="31" spans="1:4">
      <c r="A31" t="s">
        <v>197</v>
      </c>
    </row>
  </sheetData>
  <phoneticPr fontId="3"/>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D1088637A2FC04AA2E280EE922C8DAC" ma:contentTypeVersion="18" ma:contentTypeDescription="新しいドキュメントを作成します。" ma:contentTypeScope="" ma:versionID="fd48a8bcc506f272a2b6bbb56ce0842f">
  <xsd:schema xmlns:xsd="http://www.w3.org/2001/XMLSchema" xmlns:xs="http://www.w3.org/2001/XMLSchema" xmlns:p="http://schemas.microsoft.com/office/2006/metadata/properties" xmlns:ns2="da1c8303-a0d3-4e2f-85ac-13a5be3a0a81" xmlns:ns3="d2f7064f-2b17-48c6-8de7-1e6aad73751f" targetNamespace="http://schemas.microsoft.com/office/2006/metadata/properties" ma:root="true" ma:fieldsID="8ba15b84367de3057de042c45af612fe" ns2:_="" ns3:_="">
    <xsd:import namespace="da1c8303-a0d3-4e2f-85ac-13a5be3a0a81"/>
    <xsd:import namespace="d2f7064f-2b17-48c6-8de7-1e6aad73751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3:SharedWithUsers" minOccurs="0"/>
                <xsd:element ref="ns3:SharedWithDetails" minOccurs="0"/>
                <xsd:element ref="ns2:R5_x5e74__x5ea6_" minOccurs="0"/>
                <xsd:element ref="ns2:MediaServiceLocation" minOccurs="0"/>
                <xsd:element ref="ns2:MediaServiceObjectDetectorVersions" minOccurs="0"/>
                <xsd:element ref="ns2:MediaServiceSearchProperties"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1c8303-a0d3-4e2f-85ac-13a5be3a0a8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R5_x5e74__x5ea6_" ma:index="20" nillable="true" ma:displayName="R5年度" ma:format="Dropdown" ma:internalName="R5_x5e74__x5ea6_">
      <xsd:simpleType>
        <xsd:restriction base="dms:Text">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_Flow_SignoffStatus" ma:index="24" nillable="true" ma:displayName="承認の状態" ma:internalName="_x627f__x8a8d__x306e__x72b6__x614b_">
      <xsd:simpleType>
        <xsd:restriction base="dms:Text"/>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2f7064f-2b17-48c6-8de7-1e6aad73751f"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e86a5c38-d260-440d-84cf-52dd46d9ca2a}" ma:internalName="TaxCatchAll" ma:showField="CatchAllData" ma:web="d2f7064f-2b17-48c6-8de7-1e6aad73751f">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a1c8303-a0d3-4e2f-85ac-13a5be3a0a81">
      <Terms xmlns="http://schemas.microsoft.com/office/infopath/2007/PartnerControls"/>
    </lcf76f155ced4ddcb4097134ff3c332f>
    <TaxCatchAll xmlns="d2f7064f-2b17-48c6-8de7-1e6aad73751f" xsi:nil="true"/>
    <R5_x5e74__x5ea6_ xmlns="da1c8303-a0d3-4e2f-85ac-13a5be3a0a81" xsi:nil="true"/>
    <_Flow_SignoffStatus xmlns="da1c8303-a0d3-4e2f-85ac-13a5be3a0a81" xsi:nil="true"/>
  </documentManagement>
</p:properties>
</file>

<file path=customXml/itemProps1.xml><?xml version="1.0" encoding="utf-8"?>
<ds:datastoreItem xmlns:ds="http://schemas.openxmlformats.org/officeDocument/2006/customXml" ds:itemID="{045A7824-7C1F-4950-ACAD-6589A5454123}">
  <ds:schemaRefs>
    <ds:schemaRef ds:uri="http://schemas.microsoft.com/sharepoint/v3/contenttype/forms"/>
  </ds:schemaRefs>
</ds:datastoreItem>
</file>

<file path=customXml/itemProps2.xml><?xml version="1.0" encoding="utf-8"?>
<ds:datastoreItem xmlns:ds="http://schemas.openxmlformats.org/officeDocument/2006/customXml" ds:itemID="{69549411-57EB-4A91-9C42-13CA94DA280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1c8303-a0d3-4e2f-85ac-13a5be3a0a81"/>
    <ds:schemaRef ds:uri="d2f7064f-2b17-48c6-8de7-1e6aad73751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9B90EF7-2FF0-433B-BC3E-CDC7B107A851}">
  <ds:schemaRefs>
    <ds:schemaRef ds:uri="http://schemas.microsoft.com/office/2006/metadata/properties"/>
    <ds:schemaRef ds:uri="http://schemas.microsoft.com/office/infopath/2007/PartnerControls"/>
    <ds:schemaRef ds:uri="da1c8303-a0d3-4e2f-85ac-13a5be3a0a81"/>
    <ds:schemaRef ds:uri="d2f7064f-2b17-48c6-8de7-1e6aad73751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22</vt:i4>
      </vt:variant>
      <vt:variant>
        <vt:lpstr>名前付き一覧</vt:lpstr>
      </vt:variant>
      <vt:variant>
        <vt:i4>21</vt:i4>
      </vt:variant>
    </vt:vector>
  </HeadingPairs>
  <TitlesOfParts>
    <vt:vector size="43" baseType="lpstr">
      <vt:lpstr>必要書類一覧</vt:lpstr>
      <vt:lpstr>指定(更新・変更)申請書</vt:lpstr>
      <vt:lpstr>付表１６（児発・放デイ）</vt:lpstr>
      <vt:lpstr>付表１７（居宅児発）</vt:lpstr>
      <vt:lpstr>付表１８（保訪）</vt:lpstr>
      <vt:lpstr>別紙１</vt:lpstr>
      <vt:lpstr>管理者誓約書（通所）</vt:lpstr>
      <vt:lpstr>参考様式３（誓約書）</vt:lpstr>
      <vt:lpstr>別紙⑤(通所)</vt:lpstr>
      <vt:lpstr>様式第11号（通所）</vt:lpstr>
      <vt:lpstr>様式第12号</vt:lpstr>
      <vt:lpstr>様式15号</vt:lpstr>
      <vt:lpstr>勤務形態（児発）</vt:lpstr>
      <vt:lpstr>勤務形態（放デイ）</vt:lpstr>
      <vt:lpstr>勤務形態（児発・主として重心児）</vt:lpstr>
      <vt:lpstr>勤務形態（放デイ・主として重心児）</vt:lpstr>
      <vt:lpstr>勤務形態（児発センター）</vt:lpstr>
      <vt:lpstr>勤務形態（居宅型児発）</vt:lpstr>
      <vt:lpstr>勤務形態（保訪）</vt:lpstr>
      <vt:lpstr>加入状況確認票（社会保険及び労働保険）</vt:lpstr>
      <vt:lpstr>（参考様式）原本証明</vt:lpstr>
      <vt:lpstr>Sheet1</vt:lpstr>
      <vt:lpstr>'（参考様式）原本証明'!Print_Area</vt:lpstr>
      <vt:lpstr>'加入状況確認票（社会保険及び労働保険）'!Print_Area</vt:lpstr>
      <vt:lpstr>'管理者誓約書（通所）'!Print_Area</vt:lpstr>
      <vt:lpstr>'勤務形態（居宅型児発）'!Print_Area</vt:lpstr>
      <vt:lpstr>'勤務形態（児発）'!Print_Area</vt:lpstr>
      <vt:lpstr>'勤務形態（児発・主として重心児）'!Print_Area</vt:lpstr>
      <vt:lpstr>'勤務形態（児発センター）'!Print_Area</vt:lpstr>
      <vt:lpstr>'勤務形態（保訪）'!Print_Area</vt:lpstr>
      <vt:lpstr>'勤務形態（放デイ）'!Print_Area</vt:lpstr>
      <vt:lpstr>'勤務形態（放デイ・主として重心児）'!Print_Area</vt:lpstr>
      <vt:lpstr>'参考様式３（誓約書）'!Print_Area</vt:lpstr>
      <vt:lpstr>'指定(更新・変更)申請書'!Print_Area</vt:lpstr>
      <vt:lpstr>必要書類一覧!Print_Area</vt:lpstr>
      <vt:lpstr>'付表１６（児発・放デイ）'!Print_Area</vt:lpstr>
      <vt:lpstr>'付表１７（居宅児発）'!Print_Area</vt:lpstr>
      <vt:lpstr>'付表１８（保訪）'!Print_Area</vt:lpstr>
      <vt:lpstr>別紙１!Print_Area</vt:lpstr>
      <vt:lpstr>'別紙⑤(通所)'!Print_Area</vt:lpstr>
      <vt:lpstr>様式15号!Print_Area</vt:lpstr>
      <vt:lpstr>'様式第11号（通所）'!Print_Area</vt:lpstr>
      <vt:lpstr>様式第12号!Print_Area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標準様式（指定申請）</dc:title>
  <dc:subject/>
  <dc:creator/>
  <cp:keywords/>
  <dc:description/>
  <cp:lastModifiedBy/>
  <cp:revision>1</cp:revision>
  <dcterms:created xsi:type="dcterms:W3CDTF">2025-05-21T14:39:22Z</dcterms:created>
  <dcterms:modified xsi:type="dcterms:W3CDTF">2026-10-06T00:45:13Z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0x0101009D1088637A2FC04AA2E280EE922C8DAC</vt:lpwstr>
  </property>
</Properties>
</file>