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3.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4.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5.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6.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01_障害者・計画相談\202604.03_掲載\"/>
    </mc:Choice>
  </mc:AlternateContent>
  <xr:revisionPtr revIDLastSave="0" documentId="13_ncr:1_{AD1ADA3B-657B-4110-BE59-251A9AE71496}" xr6:coauthVersionLast="47" xr6:coauthVersionMax="47" xr10:uidLastSave="{00000000-0000-0000-0000-000000000000}"/>
  <bookViews>
    <workbookView xWindow="-110" yWindow="-110" windowWidth="19420" windowHeight="11500" tabRatio="773" activeTab="1" xr2:uid="{00000000-000D-0000-FFFF-FFFF00000000}"/>
  </bookViews>
  <sheets>
    <sheet name="はじめに" sheetId="73" r:id="rId1"/>
    <sheet name="サービス種類別提出書類一覧" sheetId="82" r:id="rId2"/>
    <sheet name="様式4-1 " sheetId="75" r:id="rId3"/>
    <sheet name="様式4-2" sheetId="76" r:id="rId4"/>
    <sheet name="様式4-3" sheetId="77" r:id="rId5"/>
    <sheet name="様式4-4" sheetId="78" r:id="rId6"/>
    <sheet name="様式5" sheetId="85" r:id="rId7"/>
    <sheet name="様式13" sheetId="53" r:id="rId8"/>
    <sheet name="様式14" sheetId="57" r:id="rId9"/>
    <sheet name="様式24" sheetId="58" r:id="rId10"/>
    <sheet name="様式26" sheetId="59" r:id="rId11"/>
    <sheet name="様式31" sheetId="81" r:id="rId12"/>
    <sheet name="様式34 " sheetId="60" r:id="rId13"/>
    <sheet name="様式35" sheetId="61" r:id="rId14"/>
    <sheet name="様式38" sheetId="62" r:id="rId15"/>
    <sheet name="様式38別添１" sheetId="63" r:id="rId16"/>
    <sheet name="様式38別添２" sheetId="64" r:id="rId17"/>
    <sheet name="雇用契約証明書 " sheetId="86" r:id="rId18"/>
    <sheet name="【記載例】雇用契約証明書" sheetId="87" r:id="rId19"/>
    <sheet name="様式41-1就Ｂ・基本報酬算定区分（令和８年４月・５月分）　" sheetId="83" r:id="rId20"/>
    <sheet name="様式41-1就B・基本報酬算定区分 (令和８年６月以降分)　" sheetId="84" r:id="rId21"/>
    <sheet name="様式41-2" sheetId="67" r:id="rId22"/>
    <sheet name="様式42" sheetId="68" r:id="rId23"/>
    <sheet name="様式42別添1" sheetId="69" r:id="rId24"/>
    <sheet name="様式42別添2" sheetId="70" r:id="rId25"/>
    <sheet name="様式48" sheetId="71" r:id="rId26"/>
    <sheet name="様式56-1" sheetId="72" r:id="rId27"/>
  </sheets>
  <externalReferences>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8">#REF!</definedName>
    <definedName name="____________________________kk1" localSheetId="1">#REF!</definedName>
    <definedName name="____________________________kk1" localSheetId="17">#REF!</definedName>
    <definedName name="____________________________kk1" localSheetId="15">#REF!</definedName>
    <definedName name="____________________________kk1" localSheetId="16">#REF!</definedName>
    <definedName name="____________________________kk1" localSheetId="25">#REF!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1" localSheetId="13">#REF!</definedName>
    <definedName name="_________________kk29">#REF!</definedName>
    <definedName name="________________kk06">#REF!</definedName>
    <definedName name="________________kk29">#REF!</definedName>
    <definedName name="_______________kk06">#REF!</definedName>
    <definedName name="_______________kk1" localSheetId="11">#REF!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1" localSheetId="10">#REF!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1" localSheetId="7">#REF!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18">#REF!</definedName>
    <definedName name="____kk1" localSheetId="0">#REF!</definedName>
    <definedName name="____kk1" localSheetId="17">#REF!</definedName>
    <definedName name="____kk1" localSheetId="4">#REF!</definedName>
    <definedName name="____kk1" localSheetId="5">#REF!</definedName>
    <definedName name="____kk1" localSheetId="25">#REF!</definedName>
    <definedName name="____kk1">#REF!</definedName>
    <definedName name="____kk29">#REF!</definedName>
    <definedName name="___kk06">#REF!</definedName>
    <definedName name="___kk1" localSheetId="18">#REF!</definedName>
    <definedName name="___kk1" localSheetId="0">#REF!</definedName>
    <definedName name="___kk1" localSheetId="17">#REF!</definedName>
    <definedName name="___kk1" localSheetId="7">#REF!</definedName>
    <definedName name="___kk1" localSheetId="10">#REF!</definedName>
    <definedName name="___kk1" localSheetId="11">#REF!</definedName>
    <definedName name="___kk1" localSheetId="13">#REF!</definedName>
    <definedName name="___kk1" localSheetId="15">#REF!</definedName>
    <definedName name="___kk1" localSheetId="16">#REF!</definedName>
    <definedName name="___kk1" localSheetId="2">#REF!</definedName>
    <definedName name="___kk1" localSheetId="3">#REF!</definedName>
    <definedName name="___kk1" localSheetId="4">#REF!</definedName>
    <definedName name="___kk1" localSheetId="5">#REF!</definedName>
    <definedName name="___kk1" localSheetId="25">#REF!</definedName>
    <definedName name="___kk1">#REF!</definedName>
    <definedName name="___kk29">#REF!</definedName>
    <definedName name="__08">#N/A</definedName>
    <definedName name="__kk06">#REF!</definedName>
    <definedName name="__kk1" localSheetId="18">#REF!</definedName>
    <definedName name="__kk1" localSheetId="0">#REF!</definedName>
    <definedName name="__kk1" localSheetId="17">#REF!</definedName>
    <definedName name="__kk1" localSheetId="7">#REF!</definedName>
    <definedName name="__kk1" localSheetId="10">#REF!</definedName>
    <definedName name="__kk1" localSheetId="11">#REF!</definedName>
    <definedName name="__kk1" localSheetId="13">#REF!</definedName>
    <definedName name="__kk1" localSheetId="15">#REF!</definedName>
    <definedName name="__kk1" localSheetId="16">#REF!</definedName>
    <definedName name="__kk1" localSheetId="2">#REF!</definedName>
    <definedName name="__kk1" localSheetId="3">#REF!</definedName>
    <definedName name="__kk1" localSheetId="4">#REF!</definedName>
    <definedName name="__kk1" localSheetId="5">#REF!</definedName>
    <definedName name="__kk1" localSheetId="25">#REF!</definedName>
    <definedName name="__kk1">#REF!</definedName>
    <definedName name="__kk29">#REF!</definedName>
    <definedName name="_xlnm._FilterDatabase" localSheetId="1" hidden="1">サービス種類別提出書類一覧!$A$3:$T$107</definedName>
    <definedName name="_kk06">#REF!</definedName>
    <definedName name="_kk1" localSheetId="18">#REF!</definedName>
    <definedName name="_kk1" localSheetId="0">#REF!</definedName>
    <definedName name="_kk1" localSheetId="17">#REF!</definedName>
    <definedName name="_kk1" localSheetId="10">#REF!</definedName>
    <definedName name="_kk1" localSheetId="11">#REF!</definedName>
    <definedName name="_kk1" localSheetId="13">#REF!</definedName>
    <definedName name="_kk1" localSheetId="15">#REF!</definedName>
    <definedName name="_kk1" localSheetId="16">#REF!</definedName>
    <definedName name="_kk1" localSheetId="2">#REF!</definedName>
    <definedName name="_kk1" localSheetId="3">#REF!</definedName>
    <definedName name="_kk1" localSheetId="4">#REF!</definedName>
    <definedName name="_kk1" localSheetId="5">#REF!</definedName>
    <definedName name="_kk1" localSheetId="25">#REF!</definedName>
    <definedName name="_kk1">#REF!</definedName>
    <definedName name="_kk2" localSheetId="18">#REF!</definedName>
    <definedName name="_kk2" localSheetId="17">#REF!</definedName>
    <definedName name="_kk2" localSheetId="15">#REF!</definedName>
    <definedName name="_kk2" localSheetId="16">#REF!</definedName>
    <definedName name="_kk2" localSheetId="4">#REF!</definedName>
    <definedName name="_kk2" localSheetId="5">#REF!</definedName>
    <definedName name="_kk2" localSheetId="25">#REF!</definedName>
    <definedName name="_kk2">#REF!</definedName>
    <definedName name="_kk29">#REF!</definedName>
    <definedName name="_new1">#REF!</definedName>
    <definedName name="▼選択してください。" localSheetId="18">#REF!</definedName>
    <definedName name="▼選択してください。" localSheetId="1">#REF!</definedName>
    <definedName name="▼選択してください。" localSheetId="0">#REF!</definedName>
    <definedName name="▼選択してください。" localSheetId="17">#REF!</definedName>
    <definedName name="▼選択してください。" localSheetId="7">#REF!</definedName>
    <definedName name="▼選択してください。" localSheetId="10">#REF!</definedName>
    <definedName name="▼選択してください。" localSheetId="13">#REF!</definedName>
    <definedName name="▼選択してください。" localSheetId="15">#REF!</definedName>
    <definedName name="▼選択してください。" localSheetId="16">#REF!</definedName>
    <definedName name="▼選択してください。" localSheetId="2">#REF!</definedName>
    <definedName name="▼選択してください。" localSheetId="3">#REF!</definedName>
    <definedName name="▼選択してください。" localSheetId="25">#REF!</definedName>
    <definedName name="▼選択してください。">#REF!</definedName>
    <definedName name="②従業者の員数">#REF!</definedName>
    <definedName name="a" localSheetId="18">#REF!</definedName>
    <definedName name="a" localSheetId="1">#REF!</definedName>
    <definedName name="a" localSheetId="17">#REF!</definedName>
    <definedName name="a" localSheetId="15">#REF!</definedName>
    <definedName name="a" localSheetId="16">#REF!</definedName>
    <definedName name="a" localSheetId="25">#REF!</definedName>
    <definedName name="a">#REF!</definedName>
    <definedName name="aa" localSheetId="18">#REF!</definedName>
    <definedName name="aa" localSheetId="0">#REF!</definedName>
    <definedName name="aa" localSheetId="17">#REF!</definedName>
    <definedName name="aa" localSheetId="7">#REF!</definedName>
    <definedName name="aa" localSheetId="13">#REF!</definedName>
    <definedName name="aa" localSheetId="15">#REF!</definedName>
    <definedName name="aa" localSheetId="16">#REF!</definedName>
    <definedName name="aa" localSheetId="25">#REF!</definedName>
    <definedName name="aa">#REF!</definedName>
    <definedName name="aaaaa" localSheetId="18">#REF!</definedName>
    <definedName name="aaaaa" localSheetId="0">#REF!</definedName>
    <definedName name="aaaaa" localSheetId="17">#REF!</definedName>
    <definedName name="aaaaa" localSheetId="7">#REF!</definedName>
    <definedName name="aaaaa" localSheetId="13">#REF!</definedName>
    <definedName name="aaaaa" localSheetId="15">#REF!</definedName>
    <definedName name="aaaaa" localSheetId="16">#REF!</definedName>
    <definedName name="aaaaa" localSheetId="25">#REF!</definedName>
    <definedName name="aaaaa">#REF!</definedName>
    <definedName name="aaaaaaaaaaaaa">#REF!</definedName>
    <definedName name="asasasasasasa">#REF!</definedName>
    <definedName name="Avrg" localSheetId="18">#REF!</definedName>
    <definedName name="Avrg" localSheetId="0">#REF!</definedName>
    <definedName name="Avrg" localSheetId="17">#REF!</definedName>
    <definedName name="Avrg" localSheetId="7">#REF!</definedName>
    <definedName name="Avrg" localSheetId="8">#REF!</definedName>
    <definedName name="Avrg" localSheetId="10">#REF!</definedName>
    <definedName name="Avrg" localSheetId="11">#REF!</definedName>
    <definedName name="Avrg" localSheetId="13">#REF!</definedName>
    <definedName name="Avrg" localSheetId="15">#REF!</definedName>
    <definedName name="Avrg" localSheetId="16">#REF!</definedName>
    <definedName name="Avrg" localSheetId="25">#REF!</definedName>
    <definedName name="Avrg" localSheetId="6">#REF!</definedName>
    <definedName name="Avrg">#REF!</definedName>
    <definedName name="avrg1">#REF!</definedName>
    <definedName name="b" localSheetId="18">#REF!</definedName>
    <definedName name="b" localSheetId="1">#REF!</definedName>
    <definedName name="b" localSheetId="17">#REF!</definedName>
    <definedName name="b" localSheetId="15">#REF!</definedName>
    <definedName name="b" localSheetId="16">#REF!</definedName>
    <definedName name="b" localSheetId="25">#REF!</definedName>
    <definedName name="b">#REF!</definedName>
    <definedName name="chiba">#REF!</definedName>
    <definedName name="CSV_サービス情報" localSheetId="18">#REF!</definedName>
    <definedName name="CSV_サービス情報" localSheetId="0">#REF!</definedName>
    <definedName name="CSV_サービス情報" localSheetId="17">#REF!</definedName>
    <definedName name="CSV_サービス情報" localSheetId="15">#REF!</definedName>
    <definedName name="CSV_サービス情報" localSheetId="16">#REF!</definedName>
    <definedName name="CSV_サービス情報" localSheetId="25">#REF!</definedName>
    <definedName name="CSV_サービス情報">#REF!</definedName>
    <definedName name="CSV_口座振込依頼書" localSheetId="18">#REF!</definedName>
    <definedName name="CSV_口座振込依頼書" localSheetId="0">#REF!</definedName>
    <definedName name="CSV_口座振込依頼書" localSheetId="17">#REF!</definedName>
    <definedName name="CSV_口座振込依頼書" localSheetId="15">#REF!</definedName>
    <definedName name="CSV_口座振込依頼書" localSheetId="16">#REF!</definedName>
    <definedName name="CSV_口座振込依頼書" localSheetId="25">#REF!</definedName>
    <definedName name="CSV_口座振込依頼書">#REF!</definedName>
    <definedName name="CSV_追加情報" localSheetId="18">#REF!</definedName>
    <definedName name="CSV_追加情報" localSheetId="0">#REF!</definedName>
    <definedName name="CSV_追加情報" localSheetId="17">#REF!</definedName>
    <definedName name="CSV_追加情報" localSheetId="15">#REF!</definedName>
    <definedName name="CSV_追加情報" localSheetId="16">#REF!</definedName>
    <definedName name="CSV_追加情報" localSheetId="25">#REF!</definedName>
    <definedName name="CSV_追加情報">#REF!</definedName>
    <definedName name="CSV_付表１" localSheetId="18">#REF!</definedName>
    <definedName name="CSV_付表１" localSheetId="0">#REF!</definedName>
    <definedName name="CSV_付表１" localSheetId="17">#REF!</definedName>
    <definedName name="CSV_付表１" localSheetId="15">#REF!</definedName>
    <definedName name="CSV_付表１" localSheetId="16">#REF!</definedName>
    <definedName name="CSV_付表１" localSheetId="25">#REF!</definedName>
    <definedName name="CSV_付表１">#REF!</definedName>
    <definedName name="CSV_付表１＿１" localSheetId="18">#REF!</definedName>
    <definedName name="CSV_付表１＿１" localSheetId="0">#REF!</definedName>
    <definedName name="CSV_付表１＿１" localSheetId="17">#REF!</definedName>
    <definedName name="CSV_付表１＿１" localSheetId="15">#REF!</definedName>
    <definedName name="CSV_付表１＿１" localSheetId="16">#REF!</definedName>
    <definedName name="CSV_付表１＿１" localSheetId="25">#REF!</definedName>
    <definedName name="CSV_付表１＿１">#REF!</definedName>
    <definedName name="CSV_付表１＿２" localSheetId="18">#REF!</definedName>
    <definedName name="CSV_付表１＿２" localSheetId="0">#REF!</definedName>
    <definedName name="CSV_付表１＿２" localSheetId="17">#REF!</definedName>
    <definedName name="CSV_付表１＿２" localSheetId="15">#REF!</definedName>
    <definedName name="CSV_付表１＿２" localSheetId="16">#REF!</definedName>
    <definedName name="CSV_付表１＿２" localSheetId="25">#REF!</definedName>
    <definedName name="CSV_付表１＿２">#REF!</definedName>
    <definedName name="CSV_付表１０" localSheetId="18">#REF!</definedName>
    <definedName name="CSV_付表１０" localSheetId="0">#REF!</definedName>
    <definedName name="CSV_付表１０" localSheetId="17">#REF!</definedName>
    <definedName name="CSV_付表１０" localSheetId="15">#REF!</definedName>
    <definedName name="CSV_付表１０" localSheetId="16">#REF!</definedName>
    <definedName name="CSV_付表１０" localSheetId="25">#REF!</definedName>
    <definedName name="CSV_付表１０">#REF!</definedName>
    <definedName name="CSV_付表１０＿２" localSheetId="18">#REF!</definedName>
    <definedName name="CSV_付表１０＿２" localSheetId="0">#REF!</definedName>
    <definedName name="CSV_付表１０＿２" localSheetId="17">#REF!</definedName>
    <definedName name="CSV_付表１０＿２" localSheetId="15">#REF!</definedName>
    <definedName name="CSV_付表１０＿２" localSheetId="16">#REF!</definedName>
    <definedName name="CSV_付表１０＿２" localSheetId="25">#REF!</definedName>
    <definedName name="CSV_付表１０＿２">#REF!</definedName>
    <definedName name="CSV_付表１１" localSheetId="18">#REF!</definedName>
    <definedName name="CSV_付表１１" localSheetId="0">#REF!</definedName>
    <definedName name="CSV_付表１１" localSheetId="17">#REF!</definedName>
    <definedName name="CSV_付表１１" localSheetId="15">#REF!</definedName>
    <definedName name="CSV_付表１１" localSheetId="16">#REF!</definedName>
    <definedName name="CSV_付表１１" localSheetId="25">#REF!</definedName>
    <definedName name="CSV_付表１１">#REF!</definedName>
    <definedName name="CSV_付表１１＿２" localSheetId="18">#REF!</definedName>
    <definedName name="CSV_付表１１＿２" localSheetId="0">#REF!</definedName>
    <definedName name="CSV_付表１１＿２" localSheetId="17">#REF!</definedName>
    <definedName name="CSV_付表１１＿２" localSheetId="15">#REF!</definedName>
    <definedName name="CSV_付表１１＿２" localSheetId="16">#REF!</definedName>
    <definedName name="CSV_付表１１＿２" localSheetId="25">#REF!</definedName>
    <definedName name="CSV_付表１１＿２">#REF!</definedName>
    <definedName name="CSV_付表１２" localSheetId="18">#REF!</definedName>
    <definedName name="CSV_付表１２" localSheetId="0">#REF!</definedName>
    <definedName name="CSV_付表１２" localSheetId="17">#REF!</definedName>
    <definedName name="CSV_付表１２" localSheetId="15">#REF!</definedName>
    <definedName name="CSV_付表１２" localSheetId="16">#REF!</definedName>
    <definedName name="CSV_付表１２" localSheetId="25">#REF!</definedName>
    <definedName name="CSV_付表１２">#REF!</definedName>
    <definedName name="CSV_付表１２＿２" localSheetId="18">#REF!</definedName>
    <definedName name="CSV_付表１２＿２" localSheetId="0">#REF!</definedName>
    <definedName name="CSV_付表１２＿２" localSheetId="17">#REF!</definedName>
    <definedName name="CSV_付表１２＿２" localSheetId="15">#REF!</definedName>
    <definedName name="CSV_付表１２＿２" localSheetId="16">#REF!</definedName>
    <definedName name="CSV_付表１２＿２" localSheetId="25">#REF!</definedName>
    <definedName name="CSV_付表１２＿２">#REF!</definedName>
    <definedName name="CSV_付表１３その１" localSheetId="18">#REF!</definedName>
    <definedName name="CSV_付表１３その１" localSheetId="0">#REF!</definedName>
    <definedName name="CSV_付表１３その１" localSheetId="17">#REF!</definedName>
    <definedName name="CSV_付表１３その１" localSheetId="15">#REF!</definedName>
    <definedName name="CSV_付表１３その１" localSheetId="16">#REF!</definedName>
    <definedName name="CSV_付表１３その１" localSheetId="25">#REF!</definedName>
    <definedName name="CSV_付表１３その１">#REF!</definedName>
    <definedName name="CSV_付表１３その２" localSheetId="18">#REF!</definedName>
    <definedName name="CSV_付表１３その２" localSheetId="0">#REF!</definedName>
    <definedName name="CSV_付表１３その２" localSheetId="17">#REF!</definedName>
    <definedName name="CSV_付表１３その２" localSheetId="15">#REF!</definedName>
    <definedName name="CSV_付表１３その２" localSheetId="16">#REF!</definedName>
    <definedName name="CSV_付表１３その２" localSheetId="25">#REF!</definedName>
    <definedName name="CSV_付表１３その２">#REF!</definedName>
    <definedName name="CSV_付表１４" localSheetId="18">#REF!</definedName>
    <definedName name="CSV_付表１４" localSheetId="0">#REF!</definedName>
    <definedName name="CSV_付表１４" localSheetId="17">#REF!</definedName>
    <definedName name="CSV_付表１４" localSheetId="15">#REF!</definedName>
    <definedName name="CSV_付表１４" localSheetId="16">#REF!</definedName>
    <definedName name="CSV_付表１４" localSheetId="25">#REF!</definedName>
    <definedName name="CSV_付表１４">#REF!</definedName>
    <definedName name="CSV_付表２" localSheetId="18">#REF!</definedName>
    <definedName name="CSV_付表２" localSheetId="0">#REF!</definedName>
    <definedName name="CSV_付表２" localSheetId="17">#REF!</definedName>
    <definedName name="CSV_付表２" localSheetId="15">#REF!</definedName>
    <definedName name="CSV_付表２" localSheetId="16">#REF!</definedName>
    <definedName name="CSV_付表２" localSheetId="25">#REF!</definedName>
    <definedName name="CSV_付表２">#REF!</definedName>
    <definedName name="CSV_付表３" localSheetId="18">#REF!</definedName>
    <definedName name="CSV_付表３" localSheetId="0">#REF!</definedName>
    <definedName name="CSV_付表３" localSheetId="17">#REF!</definedName>
    <definedName name="CSV_付表３" localSheetId="15">#REF!</definedName>
    <definedName name="CSV_付表３" localSheetId="16">#REF!</definedName>
    <definedName name="CSV_付表３" localSheetId="25">#REF!</definedName>
    <definedName name="CSV_付表３">#REF!</definedName>
    <definedName name="CSV_付表３＿２" localSheetId="18">#REF!</definedName>
    <definedName name="CSV_付表３＿２" localSheetId="0">#REF!</definedName>
    <definedName name="CSV_付表３＿２" localSheetId="17">#REF!</definedName>
    <definedName name="CSV_付表３＿２" localSheetId="15">#REF!</definedName>
    <definedName name="CSV_付表３＿２" localSheetId="16">#REF!</definedName>
    <definedName name="CSV_付表３＿２" localSheetId="25">#REF!</definedName>
    <definedName name="CSV_付表３＿２">#REF!</definedName>
    <definedName name="CSV_付表４" localSheetId="18">#REF!</definedName>
    <definedName name="CSV_付表４" localSheetId="0">#REF!</definedName>
    <definedName name="CSV_付表４" localSheetId="17">#REF!</definedName>
    <definedName name="CSV_付表４" localSheetId="15">#REF!</definedName>
    <definedName name="CSV_付表４" localSheetId="16">#REF!</definedName>
    <definedName name="CSV_付表４" localSheetId="25">#REF!</definedName>
    <definedName name="CSV_付表４">#REF!</definedName>
    <definedName name="CSV_付表４＿１" localSheetId="18">#REF!</definedName>
    <definedName name="CSV_付表４＿１" localSheetId="0">#REF!</definedName>
    <definedName name="CSV_付表４＿１" localSheetId="17">#REF!</definedName>
    <definedName name="CSV_付表４＿１" localSheetId="15">#REF!</definedName>
    <definedName name="CSV_付表４＿１" localSheetId="16">#REF!</definedName>
    <definedName name="CSV_付表４＿１" localSheetId="25">#REF!</definedName>
    <definedName name="CSV_付表４＿１">#REF!</definedName>
    <definedName name="CSV_付表４＿２" localSheetId="18">#REF!</definedName>
    <definedName name="CSV_付表４＿２" localSheetId="0">#REF!</definedName>
    <definedName name="CSV_付表４＿２" localSheetId="17">#REF!</definedName>
    <definedName name="CSV_付表４＿２" localSheetId="15">#REF!</definedName>
    <definedName name="CSV_付表４＿２" localSheetId="16">#REF!</definedName>
    <definedName name="CSV_付表４＿２" localSheetId="25">#REF!</definedName>
    <definedName name="CSV_付表４＿２">#REF!</definedName>
    <definedName name="CSV_付表５" localSheetId="18">#REF!</definedName>
    <definedName name="CSV_付表５" localSheetId="0">#REF!</definedName>
    <definedName name="CSV_付表５" localSheetId="17">#REF!</definedName>
    <definedName name="CSV_付表５" localSheetId="15">#REF!</definedName>
    <definedName name="CSV_付表５" localSheetId="16">#REF!</definedName>
    <definedName name="CSV_付表５" localSheetId="25">#REF!</definedName>
    <definedName name="CSV_付表５">#REF!</definedName>
    <definedName name="CSV_付表６" localSheetId="18">#REF!</definedName>
    <definedName name="CSV_付表６" localSheetId="0">#REF!</definedName>
    <definedName name="CSV_付表６" localSheetId="17">#REF!</definedName>
    <definedName name="CSV_付表６" localSheetId="15">#REF!</definedName>
    <definedName name="CSV_付表６" localSheetId="16">#REF!</definedName>
    <definedName name="CSV_付表６" localSheetId="25">#REF!</definedName>
    <definedName name="CSV_付表６">#REF!</definedName>
    <definedName name="CSV_付表７" localSheetId="18">#REF!</definedName>
    <definedName name="CSV_付表７" localSheetId="0">#REF!</definedName>
    <definedName name="CSV_付表７" localSheetId="17">#REF!</definedName>
    <definedName name="CSV_付表７" localSheetId="15">#REF!</definedName>
    <definedName name="CSV_付表７" localSheetId="16">#REF!</definedName>
    <definedName name="CSV_付表７" localSheetId="25">#REF!</definedName>
    <definedName name="CSV_付表７">#REF!</definedName>
    <definedName name="CSV_付表８その１" localSheetId="18">#REF!</definedName>
    <definedName name="CSV_付表８その１" localSheetId="0">#REF!</definedName>
    <definedName name="CSV_付表８その１" localSheetId="17">#REF!</definedName>
    <definedName name="CSV_付表８その１" localSheetId="15">#REF!</definedName>
    <definedName name="CSV_付表８その１" localSheetId="16">#REF!</definedName>
    <definedName name="CSV_付表８その１" localSheetId="25">#REF!</definedName>
    <definedName name="CSV_付表８その１">#REF!</definedName>
    <definedName name="CSV_付表８その２" localSheetId="18">#REF!</definedName>
    <definedName name="CSV_付表８その２" localSheetId="0">#REF!</definedName>
    <definedName name="CSV_付表８その２" localSheetId="17">#REF!</definedName>
    <definedName name="CSV_付表８その２" localSheetId="15">#REF!</definedName>
    <definedName name="CSV_付表８その２" localSheetId="16">#REF!</definedName>
    <definedName name="CSV_付表８その２" localSheetId="25">#REF!</definedName>
    <definedName name="CSV_付表８その２">#REF!</definedName>
    <definedName name="CSV_付表８その３" localSheetId="18">#REF!</definedName>
    <definedName name="CSV_付表８その３" localSheetId="0">#REF!</definedName>
    <definedName name="CSV_付表８その３" localSheetId="17">#REF!</definedName>
    <definedName name="CSV_付表８その３" localSheetId="15">#REF!</definedName>
    <definedName name="CSV_付表８その３" localSheetId="16">#REF!</definedName>
    <definedName name="CSV_付表８その３" localSheetId="25">#REF!</definedName>
    <definedName name="CSV_付表８その３">#REF!</definedName>
    <definedName name="CSV_付表９" localSheetId="18">#REF!</definedName>
    <definedName name="CSV_付表９" localSheetId="0">#REF!</definedName>
    <definedName name="CSV_付表９" localSheetId="17">#REF!</definedName>
    <definedName name="CSV_付表９" localSheetId="15">#REF!</definedName>
    <definedName name="CSV_付表９" localSheetId="16">#REF!</definedName>
    <definedName name="CSV_付表９" localSheetId="25">#REF!</definedName>
    <definedName name="CSV_付表９">#REF!</definedName>
    <definedName name="CSV_付表９＿２" localSheetId="18">#REF!</definedName>
    <definedName name="CSV_付表９＿２" localSheetId="0">#REF!</definedName>
    <definedName name="CSV_付表９＿２" localSheetId="17">#REF!</definedName>
    <definedName name="CSV_付表９＿２" localSheetId="15">#REF!</definedName>
    <definedName name="CSV_付表９＿２" localSheetId="16">#REF!</definedName>
    <definedName name="CSV_付表９＿２" localSheetId="25">#REF!</definedName>
    <definedName name="CSV_付表９＿２">#REF!</definedName>
    <definedName name="CSV_様式第１号" localSheetId="18">#REF!</definedName>
    <definedName name="CSV_様式第１号" localSheetId="0">#REF!</definedName>
    <definedName name="CSV_様式第１号" localSheetId="17">#REF!</definedName>
    <definedName name="CSV_様式第１号" localSheetId="15">#REF!</definedName>
    <definedName name="CSV_様式第１号" localSheetId="16">#REF!</definedName>
    <definedName name="CSV_様式第１号" localSheetId="25">#REF!</definedName>
    <definedName name="CSV_様式第１号">#REF!</definedName>
    <definedName name="d" localSheetId="18">#REF!</definedName>
    <definedName name="d" localSheetId="1">#REF!</definedName>
    <definedName name="d" localSheetId="17">#REF!</definedName>
    <definedName name="d" localSheetId="15">#REF!</definedName>
    <definedName name="d" localSheetId="16">#REF!</definedName>
    <definedName name="d" localSheetId="25">#REF!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8">#REF!</definedName>
    <definedName name="e" localSheetId="17">#REF!</definedName>
    <definedName name="e" localSheetId="15">#REF!</definedName>
    <definedName name="e" localSheetId="16">#REF!</definedName>
    <definedName name="e" localSheetId="25">#REF!</definedName>
    <definedName name="e">#REF!</definedName>
    <definedName name="erea">#REF!</definedName>
    <definedName name="houjin" localSheetId="18">#REF!</definedName>
    <definedName name="houjin" localSheetId="0">#REF!</definedName>
    <definedName name="houjin" localSheetId="17">#REF!</definedName>
    <definedName name="houjin" localSheetId="15">#REF!</definedName>
    <definedName name="houjin" localSheetId="16">#REF!</definedName>
    <definedName name="houjin" localSheetId="25">#REF!</definedName>
    <definedName name="houjin">#REF!</definedName>
    <definedName name="HoujinShokatsu">#REF!</definedName>
    <definedName name="HoujinSyubetsu">#REF!</definedName>
    <definedName name="HoujinSyubetu">#REF!</definedName>
    <definedName name="i">#REF!</definedName>
    <definedName name="ｊ">#REF!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8">#REF!</definedName>
    <definedName name="jigyoumeishou" localSheetId="0">#REF!</definedName>
    <definedName name="jigyoumeishou" localSheetId="17">#REF!</definedName>
    <definedName name="jigyoumeishou" localSheetId="15">#REF!</definedName>
    <definedName name="jigyoumeishou" localSheetId="16">#REF!</definedName>
    <definedName name="jigyoumeishou" localSheetId="25">#REF!</definedName>
    <definedName name="jigyoumeishou">#REF!</definedName>
    <definedName name="JigyoYubin">#REF!</definedName>
    <definedName name="jiritu">#REF!</definedName>
    <definedName name="ｋ">#N/A</definedName>
    <definedName name="kanagawaken" localSheetId="18">#REF!</definedName>
    <definedName name="kanagawaken" localSheetId="0">#REF!</definedName>
    <definedName name="kanagawaken" localSheetId="17">#REF!</definedName>
    <definedName name="kanagawaken" localSheetId="15">#REF!</definedName>
    <definedName name="kanagawaken" localSheetId="16">#REF!</definedName>
    <definedName name="kanagawaken" localSheetId="25">#REF!</definedName>
    <definedName name="kanagawaken">#REF!</definedName>
    <definedName name="KanriJyusyo">#REF!</definedName>
    <definedName name="KanriJyusyoKana">#REF!</definedName>
    <definedName name="KanriShimei">#REF!</definedName>
    <definedName name="KanriYubin">#REF!</definedName>
    <definedName name="kawasaki" localSheetId="18">#REF!</definedName>
    <definedName name="kawasaki" localSheetId="0">#REF!</definedName>
    <definedName name="kawasaki" localSheetId="17">#REF!</definedName>
    <definedName name="kawasaki" localSheetId="15">#REF!</definedName>
    <definedName name="kawasaki" localSheetId="16">#REF!</definedName>
    <definedName name="kawasaki" localSheetId="25">#REF!</definedName>
    <definedName name="kawasaki">#REF!</definedName>
    <definedName name="KenmuJigyoMei">#REF!</definedName>
    <definedName name="KenmuJikan">#REF!</definedName>
    <definedName name="KenmuShokushu">#REF!</definedName>
    <definedName name="KenmuUmu">#REF!</definedName>
    <definedName name="kk" localSheetId="18">#REF!</definedName>
    <definedName name="kk" localSheetId="0">#REF!</definedName>
    <definedName name="kk" localSheetId="17">#REF!</definedName>
    <definedName name="kk" localSheetId="10">#REF!</definedName>
    <definedName name="kk" localSheetId="11">#REF!</definedName>
    <definedName name="kk" localSheetId="13">#REF!</definedName>
    <definedName name="kk" localSheetId="15">#REF!</definedName>
    <definedName name="kk" localSheetId="16">#REF!</definedName>
    <definedName name="kk" localSheetId="4">#REF!</definedName>
    <definedName name="kk" localSheetId="5">#REF!</definedName>
    <definedName name="kk" localSheetId="25">#REF!</definedName>
    <definedName name="kk">#REF!</definedName>
    <definedName name="KK_03" localSheetId="18">#REF!</definedName>
    <definedName name="KK_03" localSheetId="0">#REF!</definedName>
    <definedName name="KK_03" localSheetId="17">#REF!</definedName>
    <definedName name="KK_03" localSheetId="10">#REF!</definedName>
    <definedName name="KK_03" localSheetId="11">#REF!</definedName>
    <definedName name="KK_03" localSheetId="13">#REF!</definedName>
    <definedName name="KK_03" localSheetId="15">#REF!</definedName>
    <definedName name="KK_03" localSheetId="16">#REF!</definedName>
    <definedName name="KK_03" localSheetId="25">#REF!</definedName>
    <definedName name="KK_03">#REF!</definedName>
    <definedName name="kk_04">#REF!</definedName>
    <definedName name="KK_06" localSheetId="18">#REF!</definedName>
    <definedName name="KK_06" localSheetId="0">#REF!</definedName>
    <definedName name="KK_06" localSheetId="17">#REF!</definedName>
    <definedName name="KK_06" localSheetId="10">#REF!</definedName>
    <definedName name="KK_06" localSheetId="11">#REF!</definedName>
    <definedName name="KK_06" localSheetId="13">#REF!</definedName>
    <definedName name="KK_06" localSheetId="15">#REF!</definedName>
    <definedName name="KK_06" localSheetId="16">#REF!</definedName>
    <definedName name="KK_06" localSheetId="4">#REF!</definedName>
    <definedName name="KK_06" localSheetId="5">#REF!</definedName>
    <definedName name="KK_06" localSheetId="25">#REF!</definedName>
    <definedName name="KK_06">#REF!</definedName>
    <definedName name="kk_07">#REF!</definedName>
    <definedName name="‐㏍08">#REF!</definedName>
    <definedName name="kk1" localSheetId="18">#REF!</definedName>
    <definedName name="kk1" localSheetId="1">#REF!</definedName>
    <definedName name="kk1" localSheetId="17">#REF!</definedName>
    <definedName name="kk1" localSheetId="15">#REF!</definedName>
    <definedName name="kk1" localSheetId="16">#REF!</definedName>
    <definedName name="kk1" localSheetId="25">#REF!</definedName>
    <definedName name="kk1">#REF!</definedName>
    <definedName name="KK2_3" localSheetId="18">#REF!</definedName>
    <definedName name="KK2_3" localSheetId="0">#REF!</definedName>
    <definedName name="KK2_3" localSheetId="17">#REF!</definedName>
    <definedName name="KK2_3" localSheetId="10">#REF!</definedName>
    <definedName name="KK2_3" localSheetId="11">#REF!</definedName>
    <definedName name="KK2_3" localSheetId="13">#REF!</definedName>
    <definedName name="KK2_3" localSheetId="15">#REF!</definedName>
    <definedName name="KK2_3" localSheetId="16">#REF!</definedName>
    <definedName name="KK2_3" localSheetId="25">#REF!</definedName>
    <definedName name="KK2_3">#REF!</definedName>
    <definedName name="KKK" localSheetId="18">#REF!</definedName>
    <definedName name="KKK" localSheetId="0">#REF!</definedName>
    <definedName name="KKK" localSheetId="17">#REF!</definedName>
    <definedName name="KKK" localSheetId="7">#REF!</definedName>
    <definedName name="KKK" localSheetId="10">#REF!</definedName>
    <definedName name="KKK" localSheetId="11">#REF!</definedName>
    <definedName name="KKK" localSheetId="13">#REF!</definedName>
    <definedName name="KKK" localSheetId="15">#REF!</definedName>
    <definedName name="KKK" localSheetId="16">#REF!</definedName>
    <definedName name="KKK" localSheetId="2">#REF!</definedName>
    <definedName name="KKK" localSheetId="3">#REF!</definedName>
    <definedName name="KKK" localSheetId="4">#REF!</definedName>
    <definedName name="KKK" localSheetId="5">#REF!</definedName>
    <definedName name="KKK" localSheetId="25">#REF!</definedName>
    <definedName name="KKK">#REF!</definedName>
    <definedName name="ｋｋｋｋ" localSheetId="18">#REF!</definedName>
    <definedName name="ｋｋｋｋ" localSheetId="0">#REF!</definedName>
    <definedName name="ｋｋｋｋ" localSheetId="17">#REF!</definedName>
    <definedName name="ｋｋｋｋ" localSheetId="15">#REF!</definedName>
    <definedName name="ｋｋｋｋ" localSheetId="16">#REF!</definedName>
    <definedName name="ｋｋｋｋ" localSheetId="25">#REF!</definedName>
    <definedName name="ｋｋｋｋ">#REF!</definedName>
    <definedName name="new">#REF!</definedName>
    <definedName name="nn">#REF!</definedName>
    <definedName name="o">#REF!</definedName>
    <definedName name="ｐ">#REF!</definedName>
    <definedName name="_xlnm.Print_Area" localSheetId="1">サービス種類別提出書類一覧!$B$1:$T$108</definedName>
    <definedName name="_xlnm.Print_Area" localSheetId="0">はじめに!$A$1:$M$28</definedName>
    <definedName name="_xlnm.Print_Area" localSheetId="7">様式13!$A$1:$AH$29</definedName>
    <definedName name="_xlnm.Print_Area" localSheetId="8">様式14!$A$1:$U$33</definedName>
    <definedName name="_xlnm.Print_Area" localSheetId="9">様式24!$A$1:$I$23</definedName>
    <definedName name="_xlnm.Print_Area" localSheetId="10">様式26!$A$1:$AE$34</definedName>
    <definedName name="_xlnm.Print_Area" localSheetId="11">様式31!$A$1:$V$59</definedName>
    <definedName name="_xlnm.Print_Area" localSheetId="14">様式38!$A$1:$AQ$51</definedName>
    <definedName name="_xlnm.Print_Area" localSheetId="15">様式38別添１!$A$1:$L$45</definedName>
    <definedName name="_xlnm.Print_Area" localSheetId="16">様式38別添２!$A$1:$L$45</definedName>
    <definedName name="_xlnm.Print_Area" localSheetId="2">'様式4-1 '!$A$1:$AA$73</definedName>
    <definedName name="_xlnm.Print_Area" localSheetId="20">'様式41-1就B・基本報酬算定区分 (令和８年６月以降分)　'!$A$1:$AM$61</definedName>
    <definedName name="_xlnm.Print_Area" localSheetId="19">'様式41-1就Ｂ・基本報酬算定区分（令和８年４月・５月分）　'!$A$1:$AL$72</definedName>
    <definedName name="_xlnm.Print_Area" localSheetId="21">'様式41-2'!$B$1:$G$20</definedName>
    <definedName name="_xlnm.Print_Area" localSheetId="22">様式42!$A$1:$AL$45</definedName>
    <definedName name="_xlnm.Print_Area" localSheetId="3">'様式4-2'!$B$1:$AA$58</definedName>
    <definedName name="_xlnm.Print_Area" localSheetId="23">様式42別添1!$A$1:$J$43</definedName>
    <definedName name="_xlnm.Print_Area" localSheetId="4">'様式4-3'!$A$1:$AA$74</definedName>
    <definedName name="_xlnm.Print_Area" localSheetId="5">'様式4-4'!$A$1:$AA$73</definedName>
    <definedName name="_xlnm.Print_Area" localSheetId="6">様式5!$A$1:$U$16</definedName>
    <definedName name="_xlnm.Print_Area" localSheetId="26">'様式56-1'!$A$1:$L$25</definedName>
    <definedName name="_xlnm.Print_Titles" localSheetId="1">サービス種類別提出書類一覧!$3:$5</definedName>
    <definedName name="prtNo">[1]main!#REF!</definedName>
    <definedName name="q">#REF!</definedName>
    <definedName name="qq">#REF!</definedName>
    <definedName name="qwerty">#REF!</definedName>
    <definedName name="Roman_01" localSheetId="18">#REF!</definedName>
    <definedName name="Roman_01" localSheetId="0">#REF!</definedName>
    <definedName name="Roman_01" localSheetId="17">#REF!</definedName>
    <definedName name="Roman_01" localSheetId="10">#REF!</definedName>
    <definedName name="Roman_01" localSheetId="11">#REF!</definedName>
    <definedName name="Roman_01" localSheetId="13">#REF!</definedName>
    <definedName name="Roman_01" localSheetId="15">#REF!</definedName>
    <definedName name="Roman_01" localSheetId="16">#REF!</definedName>
    <definedName name="Roman_01" localSheetId="4">#REF!</definedName>
    <definedName name="Roman_01" localSheetId="5">#REF!</definedName>
    <definedName name="Roman_01" localSheetId="25">#REF!</definedName>
    <definedName name="Roman_01">#REF!</definedName>
    <definedName name="Roman_02">#REF!</definedName>
    <definedName name="Roman_03" localSheetId="18">#REF!</definedName>
    <definedName name="Roman_03" localSheetId="0">#REF!</definedName>
    <definedName name="Roman_03" localSheetId="17">#REF!</definedName>
    <definedName name="Roman_03" localSheetId="10">#REF!</definedName>
    <definedName name="Roman_03" localSheetId="11">#REF!</definedName>
    <definedName name="Roman_03" localSheetId="13">#REF!</definedName>
    <definedName name="Roman_03" localSheetId="15">#REF!</definedName>
    <definedName name="Roman_03" localSheetId="16">#REF!</definedName>
    <definedName name="Roman_03" localSheetId="4">#REF!</definedName>
    <definedName name="Roman_03" localSheetId="5">#REF!</definedName>
    <definedName name="Roman_03" localSheetId="25">#REF!</definedName>
    <definedName name="Roman_03">#REF!</definedName>
    <definedName name="Roman_04" localSheetId="18">#REF!</definedName>
    <definedName name="Roman_04" localSheetId="0">#REF!</definedName>
    <definedName name="Roman_04" localSheetId="17">#REF!</definedName>
    <definedName name="Roman_04" localSheetId="10">#REF!</definedName>
    <definedName name="Roman_04" localSheetId="11">#REF!</definedName>
    <definedName name="Roman_04" localSheetId="13">#REF!</definedName>
    <definedName name="Roman_04" localSheetId="15">#REF!</definedName>
    <definedName name="Roman_04" localSheetId="16">#REF!</definedName>
    <definedName name="Roman_04" localSheetId="4">#REF!</definedName>
    <definedName name="Roman_04" localSheetId="5">#REF!</definedName>
    <definedName name="Roman_04" localSheetId="25">#REF!</definedName>
    <definedName name="Roman_04">#REF!</definedName>
    <definedName name="Roman_06" localSheetId="18">#REF!</definedName>
    <definedName name="Roman_06" localSheetId="0">#REF!</definedName>
    <definedName name="Roman_06" localSheetId="17">#REF!</definedName>
    <definedName name="Roman_06" localSheetId="10">#REF!</definedName>
    <definedName name="Roman_06" localSheetId="11">#REF!</definedName>
    <definedName name="Roman_06" localSheetId="13">#REF!</definedName>
    <definedName name="Roman_06" localSheetId="15">#REF!</definedName>
    <definedName name="Roman_06" localSheetId="16">#REF!</definedName>
    <definedName name="Roman_06" localSheetId="4">#REF!</definedName>
    <definedName name="Roman_06" localSheetId="5">#REF!</definedName>
    <definedName name="Roman_06" localSheetId="25">#REF!</definedName>
    <definedName name="Roman_06">#REF!</definedName>
    <definedName name="roman_09">#REF!</definedName>
    <definedName name="roman_11">#REF!</definedName>
    <definedName name="roman11">#REF!</definedName>
    <definedName name="Roman2_1" localSheetId="18">#REF!</definedName>
    <definedName name="Roman2_1" localSheetId="0">#REF!</definedName>
    <definedName name="Roman2_1" localSheetId="17">#REF!</definedName>
    <definedName name="Roman2_1" localSheetId="10">#REF!</definedName>
    <definedName name="Roman2_1" localSheetId="11">#REF!</definedName>
    <definedName name="Roman2_1" localSheetId="13">#REF!</definedName>
    <definedName name="Roman2_1" localSheetId="15">#REF!</definedName>
    <definedName name="Roman2_1" localSheetId="16">#REF!</definedName>
    <definedName name="Roman2_1" localSheetId="25">#REF!</definedName>
    <definedName name="Roman2_1">#REF!</definedName>
    <definedName name="Roman2_3" localSheetId="18">#REF!</definedName>
    <definedName name="Roman2_3" localSheetId="0">#REF!</definedName>
    <definedName name="Roman2_3" localSheetId="17">#REF!</definedName>
    <definedName name="Roman2_3" localSheetId="10">#REF!</definedName>
    <definedName name="Roman2_3" localSheetId="11">#REF!</definedName>
    <definedName name="Roman2_3" localSheetId="13">#REF!</definedName>
    <definedName name="Roman2_3" localSheetId="15">#REF!</definedName>
    <definedName name="Roman2_3" localSheetId="16">#REF!</definedName>
    <definedName name="Roman2_3" localSheetId="25">#REF!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18">#REF!</definedName>
    <definedName name="Serv_LIST" localSheetId="0">#REF!</definedName>
    <definedName name="Serv_LIST" localSheetId="17">#REF!</definedName>
    <definedName name="Serv_LIST" localSheetId="10">#REF!</definedName>
    <definedName name="Serv_LIST" localSheetId="11">#REF!</definedName>
    <definedName name="Serv_LIST" localSheetId="13">#REF!</definedName>
    <definedName name="Serv_LIST" localSheetId="15">#REF!</definedName>
    <definedName name="Serv_LIST" localSheetId="16">#REF!</definedName>
    <definedName name="Serv_LIST" localSheetId="4">#REF!</definedName>
    <definedName name="Serv_LIST" localSheetId="5">#REF!</definedName>
    <definedName name="Serv_LIST" localSheetId="25">#REF!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8">#REF!</definedName>
    <definedName name="siharai" localSheetId="0">#REF!</definedName>
    <definedName name="siharai" localSheetId="17">#REF!</definedName>
    <definedName name="siharai" localSheetId="15">#REF!</definedName>
    <definedName name="siharai" localSheetId="16">#REF!</definedName>
    <definedName name="siharai" localSheetId="25">#REF!</definedName>
    <definedName name="siharai">#REF!</definedName>
    <definedName name="sikuchouson" localSheetId="18">#REF!</definedName>
    <definedName name="sikuchouson" localSheetId="0">#REF!</definedName>
    <definedName name="sikuchouson" localSheetId="17">#REF!</definedName>
    <definedName name="sikuchouson" localSheetId="15">#REF!</definedName>
    <definedName name="sikuchouson" localSheetId="16">#REF!</definedName>
    <definedName name="sikuchouson" localSheetId="25">#REF!</definedName>
    <definedName name="sikuchouson">#REF!</definedName>
    <definedName name="sinseisaki" localSheetId="18">#REF!</definedName>
    <definedName name="sinseisaki" localSheetId="0">#REF!</definedName>
    <definedName name="sinseisaki" localSheetId="17">#REF!</definedName>
    <definedName name="sinseisaki" localSheetId="15">#REF!</definedName>
    <definedName name="sinseisaki" localSheetId="16">#REF!</definedName>
    <definedName name="sinseisaki" localSheetId="25">#REF!</definedName>
    <definedName name="sinseisaki">#REF!</definedName>
    <definedName name="SS" localSheetId="18">#REF!</definedName>
    <definedName name="SS" localSheetId="0">#REF!</definedName>
    <definedName name="SS" localSheetId="17">#REF!</definedName>
    <definedName name="SS" localSheetId="10">#REF!</definedName>
    <definedName name="SS" localSheetId="11">#REF!</definedName>
    <definedName name="SS" localSheetId="13">#REF!</definedName>
    <definedName name="SS" localSheetId="15">#REF!</definedName>
    <definedName name="SS" localSheetId="16">#REF!</definedName>
    <definedName name="SS" localSheetId="25">#REF!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18">#REF!</definedName>
    <definedName name="table_03" localSheetId="0">#REF!</definedName>
    <definedName name="table_03" localSheetId="17">#REF!</definedName>
    <definedName name="table_03" localSheetId="10">#REF!</definedName>
    <definedName name="table_03" localSheetId="11">#REF!</definedName>
    <definedName name="table_03" localSheetId="13">#REF!</definedName>
    <definedName name="table_03" localSheetId="15">#REF!</definedName>
    <definedName name="table_03" localSheetId="16">#REF!</definedName>
    <definedName name="table_03" localSheetId="25">#REF!</definedName>
    <definedName name="table_03">#REF!</definedName>
    <definedName name="table_06" localSheetId="18">#REF!</definedName>
    <definedName name="table_06" localSheetId="0">#REF!</definedName>
    <definedName name="table_06" localSheetId="17">#REF!</definedName>
    <definedName name="table_06" localSheetId="10">#REF!</definedName>
    <definedName name="table_06" localSheetId="11">#REF!</definedName>
    <definedName name="table_06" localSheetId="13">#REF!</definedName>
    <definedName name="table_06" localSheetId="15">#REF!</definedName>
    <definedName name="table_06" localSheetId="16">#REF!</definedName>
    <definedName name="table_06" localSheetId="4">#REF!</definedName>
    <definedName name="table_06" localSheetId="5">#REF!</definedName>
    <definedName name="table_06" localSheetId="25">#REF!</definedName>
    <definedName name="table_06">#REF!</definedName>
    <definedName name="table2_3" localSheetId="18">#REF!</definedName>
    <definedName name="table2_3" localSheetId="0">#REF!</definedName>
    <definedName name="table2_3" localSheetId="17">#REF!</definedName>
    <definedName name="table2_3" localSheetId="10">#REF!</definedName>
    <definedName name="table2_3" localSheetId="11">#REF!</definedName>
    <definedName name="table2_3" localSheetId="13">#REF!</definedName>
    <definedName name="table2_3" localSheetId="15">#REF!</definedName>
    <definedName name="table2_3" localSheetId="16">#REF!</definedName>
    <definedName name="table2_3" localSheetId="25">#REF!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18">#REF!</definedName>
    <definedName name="yokohama" localSheetId="0">#REF!</definedName>
    <definedName name="yokohama" localSheetId="17">#REF!</definedName>
    <definedName name="yokohama" localSheetId="15">#REF!</definedName>
    <definedName name="yokohama" localSheetId="16">#REF!</definedName>
    <definedName name="yokohama" localSheetId="25">#REF!</definedName>
    <definedName name="yokohama">#REF!</definedName>
    <definedName name="z">#REF!</definedName>
    <definedName name="Z_C186CB1D_5DA1_4782_8E27_56D64154BF26_.wvu.Cols" localSheetId="11" hidden="1">様式31!$Z:$AA</definedName>
    <definedName name="Z_C186CB1D_5DA1_4782_8E27_56D64154BF26_.wvu.PrintArea" localSheetId="7" hidden="1">様式13!$A$1:$AI$28</definedName>
    <definedName name="Z_C186CB1D_5DA1_4782_8E27_56D64154BF26_.wvu.PrintArea" localSheetId="8" hidden="1">様式14!$A$1:$U$33</definedName>
    <definedName name="Z_C186CB1D_5DA1_4782_8E27_56D64154BF26_.wvu.PrintArea" localSheetId="10" hidden="1">様式26!$A$1:$AD$34</definedName>
    <definedName name="Z_C186CB1D_5DA1_4782_8E27_56D64154BF26_.wvu.PrintArea" localSheetId="11" hidden="1">様式31!$A$1:$V$59</definedName>
    <definedName name="Z_C186CB1D_5DA1_4782_8E27_56D64154BF26_.wvu.PrintArea" localSheetId="6" hidden="1">様式5!$B$1:$T$16</definedName>
    <definedName name="Z_E5B59279_AC02_449B_9B6C_AEEA7F9D3D1D_.wvu.Cols" localSheetId="4" hidden="1">'様式4-3'!$AB:$AH</definedName>
    <definedName name="Z_E5B59279_AC02_449B_9B6C_AEEA7F9D3D1D_.wvu.PrintArea" localSheetId="1" hidden="1">サービス種類別提出書類一覧!$A$1:$R$119</definedName>
    <definedName name="Z_E5B59279_AC02_449B_9B6C_AEEA7F9D3D1D_.wvu.PrintArea" localSheetId="0" hidden="1">はじめに!$A$1:$M$28</definedName>
    <definedName name="Z_E5B59279_AC02_449B_9B6C_AEEA7F9D3D1D_.wvu.PrintArea" localSheetId="4" hidden="1">'様式4-3'!$A$1:$AA$74</definedName>
    <definedName name="Z_E5B59279_AC02_449B_9B6C_AEEA7F9D3D1D_.wvu.PrintArea" localSheetId="5" hidden="1">'様式4-4'!$A$1:$AA$73</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 localSheetId="18">[3]様式６!$S$201:$S$252</definedName>
    <definedName name="サービス" localSheetId="17">[3]様式６!$S$201:$S$252</definedName>
    <definedName name="サービス">#REF!</definedName>
    <definedName name="サービス２">#REF!</definedName>
    <definedName name="サービス種別" localSheetId="1">[4]サービス種類一覧!$B$4:$B$20</definedName>
    <definedName name="サービス種別">[5]サービス種類一覧!$B$4:$B$20</definedName>
    <definedName name="サービス種類" localSheetId="18">'[6]別紙2-2（訪問系を除くサービス）'!$BP$1:$BP$16</definedName>
    <definedName name="サービス種類" localSheetId="1">#REF!</definedName>
    <definedName name="サービス種類" localSheetId="17">'[6]別紙2-2（訪問系を除くサービス）'!$BP$1:$BP$16</definedName>
    <definedName name="サービス種類" localSheetId="20">[7]サービス種類一覧!$C$4:$C$20</definedName>
    <definedName name="サービス種類" localSheetId="19">[7]サービス種類一覧!$C$4:$C$20</definedName>
    <definedName name="サービス種類">#REF!</definedName>
    <definedName name="サービス種類別提出書類一覧" localSheetId="18">#REF!</definedName>
    <definedName name="サービス種類別提出書類一覧" localSheetId="0">#REF!</definedName>
    <definedName name="サービス種類別提出書類一覧" localSheetId="17">#REF!</definedName>
    <definedName name="サービス種類別提出書類一覧" localSheetId="10">#REF!</definedName>
    <definedName name="サービス種類別提出書類一覧" localSheetId="15">#REF!</definedName>
    <definedName name="サービス種類別提出書類一覧" localSheetId="16">#REF!</definedName>
    <definedName name="サービス種類別提出書類一覧" localSheetId="4">#REF!</definedName>
    <definedName name="サービス種類別提出書類一覧" localSheetId="5">#REF!</definedName>
    <definedName name="サービス種類別提出書類一覧" localSheetId="25">#REF!</definedName>
    <definedName name="サービス種類別提出書類一覧">#REF!</definedName>
    <definedName name="サービス種類別提出書類一覧２" localSheetId="18">#REF!</definedName>
    <definedName name="サービス種類別提出書類一覧２" localSheetId="17">#REF!</definedName>
    <definedName name="サービス種類別提出書類一覧２" localSheetId="15">#REF!</definedName>
    <definedName name="サービス種類別提出書類一覧２" localSheetId="16">#REF!</definedName>
    <definedName name="サービス種類別提出書類一覧２" localSheetId="4">#REF!</definedName>
    <definedName name="サービス種類別提出書類一覧２" localSheetId="5">#REF!</definedName>
    <definedName name="サービス種類別提出書類一覧２" localSheetId="25">#REF!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18">#REF!</definedName>
    <definedName name="はじめに" localSheetId="0">#REF!</definedName>
    <definedName name="はじめに" localSheetId="17">#REF!</definedName>
    <definedName name="はじめに" localSheetId="15">#REF!</definedName>
    <definedName name="はじめに" localSheetId="16">#REF!</definedName>
    <definedName name="はじめに" localSheetId="4">#REF!</definedName>
    <definedName name="はじめに" localSheetId="5">#REF!</definedName>
    <definedName name="はじめに" localSheetId="25">#REF!</definedName>
    <definedName name="はじめに">#REF!</definedName>
    <definedName name="ピ">#REF!</definedName>
    <definedName name="リスト_サービス種類" localSheetId="18">#REF!</definedName>
    <definedName name="リスト_サービス種類" localSheetId="0">#REF!</definedName>
    <definedName name="リスト_サービス種類" localSheetId="17">#REF!</definedName>
    <definedName name="リスト_サービス種類" localSheetId="15">#REF!</definedName>
    <definedName name="リスト_サービス種類" localSheetId="16">#REF!</definedName>
    <definedName name="リスト_サービス種類" localSheetId="25">#REF!</definedName>
    <definedName name="リスト_サービス種類">#REF!</definedName>
    <definedName name="リスト_施設等の区分" localSheetId="18">#REF!</definedName>
    <definedName name="リスト_施設等の区分" localSheetId="0">#REF!</definedName>
    <definedName name="リスト_施設等の区分" localSheetId="17">#REF!</definedName>
    <definedName name="リスト_施設等の区分" localSheetId="15">#REF!</definedName>
    <definedName name="リスト_施設等の区分" localSheetId="16">#REF!</definedName>
    <definedName name="リスト_施設等の区分" localSheetId="25">#REF!</definedName>
    <definedName name="リスト_施設等の区分">#REF!</definedName>
    <definedName name="リスト_施設等の区分_児童デイ" localSheetId="18">#REF!</definedName>
    <definedName name="リスト_施設等の区分_児童デイ" localSheetId="0">#REF!</definedName>
    <definedName name="リスト_施設等の区分_児童デイ" localSheetId="17">#REF!</definedName>
    <definedName name="リスト_施設等の区分_児童デイ" localSheetId="15">#REF!</definedName>
    <definedName name="リスト_施設等の区分_児童デイ" localSheetId="16">#REF!</definedName>
    <definedName name="リスト_施設等の区分_児童デイ" localSheetId="25">#REF!</definedName>
    <definedName name="リスト_施設等の区分_児童デイ">#REF!</definedName>
    <definedName name="リスト_施設等の区分_障害児施設給付費" localSheetId="18">#REF!</definedName>
    <definedName name="リスト_施設等の区分_障害児施設給付費" localSheetId="0">#REF!</definedName>
    <definedName name="リスト_施設等の区分_障害児施設給付費" localSheetId="17">#REF!</definedName>
    <definedName name="リスト_施設等の区分_障害児施設給付費" localSheetId="15">#REF!</definedName>
    <definedName name="リスト_施設等の区分_障害児施設給付費" localSheetId="16">#REF!</definedName>
    <definedName name="リスト_施設等の区分_障害児施設給付費" localSheetId="25">#REF!</definedName>
    <definedName name="リスト_施設等の区分_障害児施設給付費">#REF!</definedName>
    <definedName name="リスト_処遇改善助成金キャリアパス区分" localSheetId="18">#REF!</definedName>
    <definedName name="リスト_処遇改善助成金キャリアパス区分" localSheetId="0">#REF!</definedName>
    <definedName name="リスト_処遇改善助成金キャリアパス区分" localSheetId="17">#REF!</definedName>
    <definedName name="リスト_処遇改善助成金キャリアパス区分" localSheetId="15">#REF!</definedName>
    <definedName name="リスト_処遇改善助成金キャリアパス区分" localSheetId="16">#REF!</definedName>
    <definedName name="リスト_処遇改善助成金キャリアパス区分" localSheetId="25">#REF!</definedName>
    <definedName name="リスト_処遇改善助成金キャリアパス区分">#REF!</definedName>
    <definedName name="リスト_定員区分" localSheetId="18">#REF!</definedName>
    <definedName name="リスト_定員区分" localSheetId="0">#REF!</definedName>
    <definedName name="リスト_定員区分" localSheetId="17">#REF!</definedName>
    <definedName name="リスト_定員区分" localSheetId="15">#REF!</definedName>
    <definedName name="リスト_定員区分" localSheetId="16">#REF!</definedName>
    <definedName name="リスト_定員区分" localSheetId="25">#REF!</definedName>
    <definedName name="リスト_定員区分">#REF!</definedName>
    <definedName name="リスト_定員区分_肢体不自由児施設_通所通園" localSheetId="18">#REF!</definedName>
    <definedName name="リスト_定員区分_肢体不自由児施設_通所通園" localSheetId="0">#REF!</definedName>
    <definedName name="リスト_定員区分_肢体不自由児施設_通所通園" localSheetId="17">#REF!</definedName>
    <definedName name="リスト_定員区分_肢体不自由児施設_通所通園" localSheetId="15">#REF!</definedName>
    <definedName name="リスト_定員区分_肢体不自由児施設_通所通園" localSheetId="16">#REF!</definedName>
    <definedName name="リスト_定員区分_肢体不自由児施設_通所通園" localSheetId="25">#REF!</definedName>
    <definedName name="リスト_定員区分_肢体不自由児施設_通所通園">#REF!</definedName>
    <definedName name="リスト_定員区分_肢体不自由児療護施設" localSheetId="18">#REF!</definedName>
    <definedName name="リスト_定員区分_肢体不自由児療護施設" localSheetId="0">#REF!</definedName>
    <definedName name="リスト_定員区分_肢体不自由児療護施設" localSheetId="17">#REF!</definedName>
    <definedName name="リスト_定員区分_肢体不自由児療護施設" localSheetId="15">#REF!</definedName>
    <definedName name="リスト_定員区分_肢体不自由児療護施設" localSheetId="16">#REF!</definedName>
    <definedName name="リスト_定員区分_肢体不自由児療護施設" localSheetId="25">#REF!</definedName>
    <definedName name="リスト_定員区分_肢体不自由児療護施設">#REF!</definedName>
    <definedName name="リスト_定員区分_障害児施設" localSheetId="18">#REF!</definedName>
    <definedName name="リスト_定員区分_障害児施設" localSheetId="0">#REF!</definedName>
    <definedName name="リスト_定員区分_障害児施設" localSheetId="17">#REF!</definedName>
    <definedName name="リスト_定員区分_障害児施設" localSheetId="15">#REF!</definedName>
    <definedName name="リスト_定員区分_障害児施設" localSheetId="16">#REF!</definedName>
    <definedName name="リスト_定員区分_障害児施設" localSheetId="25">#REF!</definedName>
    <definedName name="リスト_定員区分_障害児施設">#REF!</definedName>
    <definedName name="リスト_定員区分_対象無し" localSheetId="18">#REF!</definedName>
    <definedName name="リスト_定員区分_対象無し" localSheetId="0">#REF!</definedName>
    <definedName name="リスト_定員区分_対象無し" localSheetId="17">#REF!</definedName>
    <definedName name="リスト_定員区分_対象無し" localSheetId="15">#REF!</definedName>
    <definedName name="リスト_定員区分_対象無し" localSheetId="16">#REF!</definedName>
    <definedName name="リスト_定員区分_対象無し" localSheetId="25">#REF!</definedName>
    <definedName name="リスト_定員区分_対象無し">#REF!</definedName>
    <definedName name="リスト_定員区分_第２種自閉症児施設" localSheetId="18">#REF!</definedName>
    <definedName name="リスト_定員区分_第２種自閉症児施設" localSheetId="0">#REF!</definedName>
    <definedName name="リスト_定員区分_第２種自閉症児施設" localSheetId="17">#REF!</definedName>
    <definedName name="リスト_定員区分_第２種自閉症児施設" localSheetId="15">#REF!</definedName>
    <definedName name="リスト_定員区分_第２種自閉症児施設" localSheetId="16">#REF!</definedName>
    <definedName name="リスト_定員区分_第２種自閉症児施設" localSheetId="25">#REF!</definedName>
    <definedName name="リスト_定員区分_第２種自閉症児施設">#REF!</definedName>
    <definedName name="リスト_定員区分_知的障害児通園施設" localSheetId="18">#REF!</definedName>
    <definedName name="リスト_定員区分_知的障害児通園施設" localSheetId="0">#REF!</definedName>
    <definedName name="リスト_定員区分_知的障害児通園施設" localSheetId="17">#REF!</definedName>
    <definedName name="リスト_定員区分_知的障害児通園施設" localSheetId="15">#REF!</definedName>
    <definedName name="リスト_定員区分_知的障害児通園施設" localSheetId="16">#REF!</definedName>
    <definedName name="リスト_定員区分_知的障害児通園施設" localSheetId="25">#REF!</definedName>
    <definedName name="リスト_定員区分_知的障害児通園施設">#REF!</definedName>
    <definedName name="リスト_定員区分_難聴幼児通園施設" localSheetId="18">#REF!</definedName>
    <definedName name="リスト_定員区分_難聴幼児通園施設" localSheetId="0">#REF!</definedName>
    <definedName name="リスト_定員区分_難聴幼児通園施設" localSheetId="17">#REF!</definedName>
    <definedName name="リスト_定員区分_難聴幼児通園施設" localSheetId="15">#REF!</definedName>
    <definedName name="リスト_定員区分_難聴幼児通園施設" localSheetId="16">#REF!</definedName>
    <definedName name="リスト_定員区分_難聴幼児通園施設" localSheetId="25">#REF!</definedName>
    <definedName name="リスト_定員区分_難聴幼児通園施設">#REF!</definedName>
    <definedName name="リスト_定員区分_盲児施設_ろうあ児施設" localSheetId="18">#REF!</definedName>
    <definedName name="リスト_定員区分_盲児施設_ろうあ児施設" localSheetId="0">#REF!</definedName>
    <definedName name="リスト_定員区分_盲児施設_ろうあ児施設" localSheetId="17">#REF!</definedName>
    <definedName name="リスト_定員区分_盲児施設_ろうあ児施設" localSheetId="15">#REF!</definedName>
    <definedName name="リスト_定員区分_盲児施設_ろうあ児施設" localSheetId="16">#REF!</definedName>
    <definedName name="リスト_定員区分_盲児施設_ろうあ児施設" localSheetId="25">#REF!</definedName>
    <definedName name="リスト_定員区分_盲児施設_ろうあ児施設">#REF!</definedName>
    <definedName name="リハビリ">#REF!</definedName>
    <definedName name="一覧">[8]加算率一覧!$A$4:$A$25</definedName>
    <definedName name="確認">#N/A</definedName>
    <definedName name="看護時間">#REF!</definedName>
    <definedName name="山口県" localSheetId="18">#REF!</definedName>
    <definedName name="山口県" localSheetId="1">#REF!</definedName>
    <definedName name="山口県" localSheetId="17">#REF!</definedName>
    <definedName name="山口県" localSheetId="15">#REF!</definedName>
    <definedName name="山口県" localSheetId="16">#REF!</definedName>
    <definedName name="山口県" localSheetId="25">#REF!</definedName>
    <definedName name="山口県">#REF!</definedName>
    <definedName name="自己評価">#REF!</definedName>
    <definedName name="取込変換_施設等の区分" localSheetId="18">#REF!</definedName>
    <definedName name="取込変換_施設等の区分" localSheetId="0">#REF!</definedName>
    <definedName name="取込変換_施設等の区分" localSheetId="17">#REF!</definedName>
    <definedName name="取込変換_施設等の区分" localSheetId="15">#REF!</definedName>
    <definedName name="取込変換_施設等の区分" localSheetId="16">#REF!</definedName>
    <definedName name="取込変換_施設等の区分" localSheetId="25">#REF!</definedName>
    <definedName name="取込変換_施設等の区分">#REF!</definedName>
    <definedName name="取込変換_施設等の区分_児童デイ" localSheetId="18">#REF!</definedName>
    <definedName name="取込変換_施設等の区分_児童デイ" localSheetId="0">#REF!</definedName>
    <definedName name="取込変換_施設等の区分_児童デイ" localSheetId="17">#REF!</definedName>
    <definedName name="取込変換_施設等の区分_児童デイ" localSheetId="15">#REF!</definedName>
    <definedName name="取込変換_施設等の区分_児童デイ" localSheetId="16">#REF!</definedName>
    <definedName name="取込変換_施設等の区分_児童デイ" localSheetId="25">#REF!</definedName>
    <definedName name="取込変換_施設等の区分_児童デイ">#REF!</definedName>
    <definedName name="取込変換_施設等の区分_障害児施設給付費" localSheetId="18">#REF!</definedName>
    <definedName name="取込変換_施設等の区分_障害児施設給付費" localSheetId="0">#REF!</definedName>
    <definedName name="取込変換_施設等の区分_障害児施設給付費" localSheetId="17">#REF!</definedName>
    <definedName name="取込変換_施設等の区分_障害児施設給付費" localSheetId="15">#REF!</definedName>
    <definedName name="取込変換_施設等の区分_障害児施設給付費" localSheetId="16">#REF!</definedName>
    <definedName name="取込変換_施設等の区分_障害児施設給付費" localSheetId="25">#REF!</definedName>
    <definedName name="取込変換_施設等の区分_障害児施設給付費">#REF!</definedName>
    <definedName name="取込変換_処遇改善助成金キャリアパス区分" localSheetId="18">#REF!</definedName>
    <definedName name="取込変換_処遇改善助成金キャリアパス区分" localSheetId="0">#REF!</definedName>
    <definedName name="取込変換_処遇改善助成金キャリアパス区分" localSheetId="17">#REF!</definedName>
    <definedName name="取込変換_処遇改善助成金キャリアパス区分" localSheetId="15">#REF!</definedName>
    <definedName name="取込変換_処遇改善助成金キャリアパス区分" localSheetId="16">#REF!</definedName>
    <definedName name="取込変換_処遇改善助成金キャリアパス区分" localSheetId="25">#REF!</definedName>
    <definedName name="取込変換_処遇改善助成金キャリアパス区分">#REF!</definedName>
    <definedName name="取込変換_定員区分" localSheetId="18">#REF!</definedName>
    <definedName name="取込変換_定員区分" localSheetId="0">#REF!</definedName>
    <definedName name="取込変換_定員区分" localSheetId="17">#REF!</definedName>
    <definedName name="取込変換_定員区分" localSheetId="15">#REF!</definedName>
    <definedName name="取込変換_定員区分" localSheetId="16">#REF!</definedName>
    <definedName name="取込変換_定員区分" localSheetId="25">#REF!</definedName>
    <definedName name="取込変換_定員区分">#REF!</definedName>
    <definedName name="取込変換_定員区分_肢体不自由児施設_通所通園" localSheetId="18">#REF!</definedName>
    <definedName name="取込変換_定員区分_肢体不自由児施設_通所通園" localSheetId="0">#REF!</definedName>
    <definedName name="取込変換_定員区分_肢体不自由児施設_通所通園" localSheetId="17">#REF!</definedName>
    <definedName name="取込変換_定員区分_肢体不自由児施設_通所通園" localSheetId="15">#REF!</definedName>
    <definedName name="取込変換_定員区分_肢体不自由児施設_通所通園" localSheetId="16">#REF!</definedName>
    <definedName name="取込変換_定員区分_肢体不自由児施設_通所通園" localSheetId="25">#REF!</definedName>
    <definedName name="取込変換_定員区分_肢体不自由児施設_通所通園">#REF!</definedName>
    <definedName name="取込変換_定員区分_肢体不自由児療護施設" localSheetId="18">#REF!</definedName>
    <definedName name="取込変換_定員区分_肢体不自由児療護施設" localSheetId="0">#REF!</definedName>
    <definedName name="取込変換_定員区分_肢体不自由児療護施設" localSheetId="17">#REF!</definedName>
    <definedName name="取込変換_定員区分_肢体不自由児療護施設" localSheetId="15">#REF!</definedName>
    <definedName name="取込変換_定員区分_肢体不自由児療護施設" localSheetId="16">#REF!</definedName>
    <definedName name="取込変換_定員区分_肢体不自由児療護施設" localSheetId="25">#REF!</definedName>
    <definedName name="取込変換_定員区分_肢体不自由児療護施設">#REF!</definedName>
    <definedName name="取込変換_定員区分_障害児施設" localSheetId="18">#REF!</definedName>
    <definedName name="取込変換_定員区分_障害児施設" localSheetId="0">#REF!</definedName>
    <definedName name="取込変換_定員区分_障害児施設" localSheetId="17">#REF!</definedName>
    <definedName name="取込変換_定員区分_障害児施設" localSheetId="15">#REF!</definedName>
    <definedName name="取込変換_定員区分_障害児施設" localSheetId="16">#REF!</definedName>
    <definedName name="取込変換_定員区分_障害児施設" localSheetId="25">#REF!</definedName>
    <definedName name="取込変換_定員区分_障害児施設">#REF!</definedName>
    <definedName name="取込変換_定員区分_対象無し" localSheetId="18">#REF!</definedName>
    <definedName name="取込変換_定員区分_対象無し" localSheetId="0">#REF!</definedName>
    <definedName name="取込変換_定員区分_対象無し" localSheetId="17">#REF!</definedName>
    <definedName name="取込変換_定員区分_対象無し" localSheetId="15">#REF!</definedName>
    <definedName name="取込変換_定員区分_対象無し" localSheetId="16">#REF!</definedName>
    <definedName name="取込変換_定員区分_対象無し" localSheetId="25">#REF!</definedName>
    <definedName name="取込変換_定員区分_対象無し">#REF!</definedName>
    <definedName name="取込変換_定員区分_第２種自閉症児施設" localSheetId="18">#REF!</definedName>
    <definedName name="取込変換_定員区分_第２種自閉症児施設" localSheetId="0">#REF!</definedName>
    <definedName name="取込変換_定員区分_第２種自閉症児施設" localSheetId="17">#REF!</definedName>
    <definedName name="取込変換_定員区分_第２種自閉症児施設" localSheetId="15">#REF!</definedName>
    <definedName name="取込変換_定員区分_第２種自閉症児施設" localSheetId="16">#REF!</definedName>
    <definedName name="取込変換_定員区分_第２種自閉症児施設" localSheetId="25">#REF!</definedName>
    <definedName name="取込変換_定員区分_第２種自閉症児施設">#REF!</definedName>
    <definedName name="取込変換_定員区分_知的障害児通園施設" localSheetId="18">#REF!</definedName>
    <definedName name="取込変換_定員区分_知的障害児通園施設" localSheetId="0">#REF!</definedName>
    <definedName name="取込変換_定員区分_知的障害児通園施設" localSheetId="17">#REF!</definedName>
    <definedName name="取込変換_定員区分_知的障害児通園施設" localSheetId="15">#REF!</definedName>
    <definedName name="取込変換_定員区分_知的障害児通園施設" localSheetId="16">#REF!</definedName>
    <definedName name="取込変換_定員区分_知的障害児通園施設" localSheetId="25">#REF!</definedName>
    <definedName name="取込変換_定員区分_知的障害児通園施設">#REF!</definedName>
    <definedName name="取込変換_定員区分_難聴幼児通園施設" localSheetId="18">#REF!</definedName>
    <definedName name="取込変換_定員区分_難聴幼児通園施設" localSheetId="0">#REF!</definedName>
    <definedName name="取込変換_定員区分_難聴幼児通園施設" localSheetId="17">#REF!</definedName>
    <definedName name="取込変換_定員区分_難聴幼児通園施設" localSheetId="15">#REF!</definedName>
    <definedName name="取込変換_定員区分_難聴幼児通園施設" localSheetId="16">#REF!</definedName>
    <definedName name="取込変換_定員区分_難聴幼児通園施設" localSheetId="25">#REF!</definedName>
    <definedName name="取込変換_定員区分_難聴幼児通園施設">#REF!</definedName>
    <definedName name="取込変換_定員区分_盲児施設_ろうあ児施設" localSheetId="18">#REF!</definedName>
    <definedName name="取込変換_定員区分_盲児施設_ろうあ児施設" localSheetId="0">#REF!</definedName>
    <definedName name="取込変換_定員区分_盲児施設_ろうあ児施設" localSheetId="17">#REF!</definedName>
    <definedName name="取込変換_定員区分_盲児施設_ろうあ児施設" localSheetId="15">#REF!</definedName>
    <definedName name="取込変換_定員区分_盲児施設_ろうあ児施設" localSheetId="16">#REF!</definedName>
    <definedName name="取込変換_定員区分_盲児施設_ろうあ児施設" localSheetId="25">#REF!</definedName>
    <definedName name="取込変換_定員区分_盲児施設_ろうあ児施設">#REF!</definedName>
    <definedName name="取込変換_夜間支援対象利用者数" localSheetId="18">#REF!</definedName>
    <definedName name="取込変換_夜間支援対象利用者数" localSheetId="0">#REF!</definedName>
    <definedName name="取込変換_夜間支援対象利用者数" localSheetId="17">#REF!</definedName>
    <definedName name="取込変換_夜間支援対象利用者数" localSheetId="15">#REF!</definedName>
    <definedName name="取込変換_夜間支援対象利用者数" localSheetId="16">#REF!</definedName>
    <definedName name="取込変換_夜間支援対象利用者数" localSheetId="25">#REF!</definedName>
    <definedName name="取込変換_夜間支援対象利用者数">#REF!</definedName>
    <definedName name="種類" localSheetId="1">[4]サービス種類一覧!$A$4:$A$20</definedName>
    <definedName name="種類">[9]サービス種類一覧!$A$4:$A$20</definedName>
    <definedName name="出力変換_施設等の区分" localSheetId="18">#REF!</definedName>
    <definedName name="出力変換_施設等の区分" localSheetId="0">#REF!</definedName>
    <definedName name="出力変換_施設等の区分" localSheetId="17">#REF!</definedName>
    <definedName name="出力変換_施設等の区分" localSheetId="15">#REF!</definedName>
    <definedName name="出力変換_施設等の区分" localSheetId="16">#REF!</definedName>
    <definedName name="出力変換_施設等の区分" localSheetId="25">#REF!</definedName>
    <definedName name="出力変換_施設等の区分">#REF!</definedName>
    <definedName name="出力変換_施設等の区分_児童デイ" localSheetId="18">#REF!</definedName>
    <definedName name="出力変換_施設等の区分_児童デイ" localSheetId="0">#REF!</definedName>
    <definedName name="出力変換_施設等の区分_児童デイ" localSheetId="17">#REF!</definedName>
    <definedName name="出力変換_施設等の区分_児童デイ" localSheetId="15">#REF!</definedName>
    <definedName name="出力変換_施設等の区分_児童デイ" localSheetId="16">#REF!</definedName>
    <definedName name="出力変換_施設等の区分_児童デイ" localSheetId="25">#REF!</definedName>
    <definedName name="出力変換_施設等の区分_児童デイ">#REF!</definedName>
    <definedName name="出力変換_施設等の区分_障害児施設給付費" localSheetId="18">#REF!</definedName>
    <definedName name="出力変換_施設等の区分_障害児施設給付費" localSheetId="0">#REF!</definedName>
    <definedName name="出力変換_施設等の区分_障害児施設給付費" localSheetId="17">#REF!</definedName>
    <definedName name="出力変換_施設等の区分_障害児施設給付費" localSheetId="15">#REF!</definedName>
    <definedName name="出力変換_施設等の区分_障害児施設給付費" localSheetId="16">#REF!</definedName>
    <definedName name="出力変換_施設等の区分_障害児施設給付費" localSheetId="25">#REF!</definedName>
    <definedName name="出力変換_施設等の区分_障害児施設給付費">#REF!</definedName>
    <definedName name="出力変換_処遇改善助成金キャリアパス区分" localSheetId="18">#REF!</definedName>
    <definedName name="出力変換_処遇改善助成金キャリアパス区分" localSheetId="0">#REF!</definedName>
    <definedName name="出力変換_処遇改善助成金キャリアパス区分" localSheetId="17">#REF!</definedName>
    <definedName name="出力変換_処遇改善助成金キャリアパス区分" localSheetId="15">#REF!</definedName>
    <definedName name="出力変換_処遇改善助成金キャリアパス区分" localSheetId="16">#REF!</definedName>
    <definedName name="出力変換_処遇改善助成金キャリアパス区分" localSheetId="25">#REF!</definedName>
    <definedName name="出力変換_処遇改善助成金キャリアパス区分">#REF!</definedName>
    <definedName name="出力変換_定員区分" localSheetId="18">#REF!</definedName>
    <definedName name="出力変換_定員区分" localSheetId="0">#REF!</definedName>
    <definedName name="出力変換_定員区分" localSheetId="17">#REF!</definedName>
    <definedName name="出力変換_定員区分" localSheetId="15">#REF!</definedName>
    <definedName name="出力変換_定員区分" localSheetId="16">#REF!</definedName>
    <definedName name="出力変換_定員区分" localSheetId="25">#REF!</definedName>
    <definedName name="出力変換_定員区分">#REF!</definedName>
    <definedName name="出力変換_定員区分_肢体不自由児施設_通所通園" localSheetId="18">#REF!</definedName>
    <definedName name="出力変換_定員区分_肢体不自由児施設_通所通園" localSheetId="0">#REF!</definedName>
    <definedName name="出力変換_定員区分_肢体不自由児施設_通所通園" localSheetId="17">#REF!</definedName>
    <definedName name="出力変換_定員区分_肢体不自由児施設_通所通園" localSheetId="15">#REF!</definedName>
    <definedName name="出力変換_定員区分_肢体不自由児施設_通所通園" localSheetId="16">#REF!</definedName>
    <definedName name="出力変換_定員区分_肢体不自由児施設_通所通園" localSheetId="25">#REF!</definedName>
    <definedName name="出力変換_定員区分_肢体不自由児施設_通所通園">#REF!</definedName>
    <definedName name="出力変換_定員区分_肢体不自由児療護施設" localSheetId="18">#REF!</definedName>
    <definedName name="出力変換_定員区分_肢体不自由児療護施設" localSheetId="0">#REF!</definedName>
    <definedName name="出力変換_定員区分_肢体不自由児療護施設" localSheetId="17">#REF!</definedName>
    <definedName name="出力変換_定員区分_肢体不自由児療護施設" localSheetId="15">#REF!</definedName>
    <definedName name="出力変換_定員区分_肢体不自由児療護施設" localSheetId="16">#REF!</definedName>
    <definedName name="出力変換_定員区分_肢体不自由児療護施設" localSheetId="25">#REF!</definedName>
    <definedName name="出力変換_定員区分_肢体不自由児療護施設">#REF!</definedName>
    <definedName name="出力変換_定員区分_障害児施設" localSheetId="18">#REF!</definedName>
    <definedName name="出力変換_定員区分_障害児施設" localSheetId="0">#REF!</definedName>
    <definedName name="出力変換_定員区分_障害児施設" localSheetId="17">#REF!</definedName>
    <definedName name="出力変換_定員区分_障害児施設" localSheetId="15">#REF!</definedName>
    <definedName name="出力変換_定員区分_障害児施設" localSheetId="16">#REF!</definedName>
    <definedName name="出力変換_定員区分_障害児施設" localSheetId="25">#REF!</definedName>
    <definedName name="出力変換_定員区分_障害児施設">#REF!</definedName>
    <definedName name="出力変換_定員区分_対象無し" localSheetId="18">#REF!</definedName>
    <definedName name="出力変換_定員区分_対象無し" localSheetId="0">#REF!</definedName>
    <definedName name="出力変換_定員区分_対象無し" localSheetId="17">#REF!</definedName>
    <definedName name="出力変換_定員区分_対象無し" localSheetId="15">#REF!</definedName>
    <definedName name="出力変換_定員区分_対象無し" localSheetId="16">#REF!</definedName>
    <definedName name="出力変換_定員区分_対象無し" localSheetId="25">#REF!</definedName>
    <definedName name="出力変換_定員区分_対象無し">#REF!</definedName>
    <definedName name="出力変換_定員区分_第２種自閉症児施設" localSheetId="18">#REF!</definedName>
    <definedName name="出力変換_定員区分_第２種自閉症児施設" localSheetId="0">#REF!</definedName>
    <definedName name="出力変換_定員区分_第２種自閉症児施設" localSheetId="17">#REF!</definedName>
    <definedName name="出力変換_定員区分_第２種自閉症児施設" localSheetId="15">#REF!</definedName>
    <definedName name="出力変換_定員区分_第２種自閉症児施設" localSheetId="16">#REF!</definedName>
    <definedName name="出力変換_定員区分_第２種自閉症児施設" localSheetId="25">#REF!</definedName>
    <definedName name="出力変換_定員区分_第２種自閉症児施設">#REF!</definedName>
    <definedName name="出力変換_定員区分_知的障害児通園施設" localSheetId="18">#REF!</definedName>
    <definedName name="出力変換_定員区分_知的障害児通園施設" localSheetId="0">#REF!</definedName>
    <definedName name="出力変換_定員区分_知的障害児通園施設" localSheetId="17">#REF!</definedName>
    <definedName name="出力変換_定員区分_知的障害児通園施設" localSheetId="15">#REF!</definedName>
    <definedName name="出力変換_定員区分_知的障害児通園施設" localSheetId="16">#REF!</definedName>
    <definedName name="出力変換_定員区分_知的障害児通園施設" localSheetId="25">#REF!</definedName>
    <definedName name="出力変換_定員区分_知的障害児通園施設">#REF!</definedName>
    <definedName name="出力変換_定員区分_難聴幼児通園施設" localSheetId="18">#REF!</definedName>
    <definedName name="出力変換_定員区分_難聴幼児通園施設" localSheetId="0">#REF!</definedName>
    <definedName name="出力変換_定員区分_難聴幼児通園施設" localSheetId="17">#REF!</definedName>
    <definedName name="出力変換_定員区分_難聴幼児通園施設" localSheetId="15">#REF!</definedName>
    <definedName name="出力変換_定員区分_難聴幼児通園施設" localSheetId="16">#REF!</definedName>
    <definedName name="出力変換_定員区分_難聴幼児通園施設" localSheetId="25">#REF!</definedName>
    <definedName name="出力変換_定員区分_難聴幼児通園施設">#REF!</definedName>
    <definedName name="出力変換_定員区分_盲児施設_ろうあ児施設" localSheetId="18">#REF!</definedName>
    <definedName name="出力変換_定員区分_盲児施設_ろうあ児施設" localSheetId="0">#REF!</definedName>
    <definedName name="出力変換_定員区分_盲児施設_ろうあ児施設" localSheetId="17">#REF!</definedName>
    <definedName name="出力変換_定員区分_盲児施設_ろうあ児施設" localSheetId="15">#REF!</definedName>
    <definedName name="出力変換_定員区分_盲児施設_ろうあ児施設" localSheetId="16">#REF!</definedName>
    <definedName name="出力変換_定員区分_盲児施設_ろうあ児施設" localSheetId="25">#REF!</definedName>
    <definedName name="出力変換_定員区分_盲児施設_ろうあ児施設">#REF!</definedName>
    <definedName name="出力変換_夜間支援対象利用者数" localSheetId="18">#REF!</definedName>
    <definedName name="出力変換_夜間支援対象利用者数" localSheetId="0">#REF!</definedName>
    <definedName name="出力変換_夜間支援対象利用者数" localSheetId="17">#REF!</definedName>
    <definedName name="出力変換_夜間支援対象利用者数" localSheetId="15">#REF!</definedName>
    <definedName name="出力変換_夜間支援対象利用者数" localSheetId="16">#REF!</definedName>
    <definedName name="出力変換_夜間支援対象利用者数" localSheetId="25">#REF!</definedName>
    <definedName name="出力変換_夜間支援対象利用者数">#REF!</definedName>
    <definedName name="食事">#REF!</definedName>
    <definedName name="体制等状況一覧">#REF!</definedName>
    <definedName name="台帳">[10]D台帳!$A$6:$AF$3439</definedName>
    <definedName name="町っ油">#REF!</definedName>
    <definedName name="特定">#REF!</definedName>
    <definedName name="別紙" localSheetId="18">#REF!</definedName>
    <definedName name="別紙" localSheetId="17">#REF!</definedName>
    <definedName name="別紙" localSheetId="15">#REF!</definedName>
    <definedName name="別紙" localSheetId="16">#REF!</definedName>
    <definedName name="別紙" localSheetId="25">#REF!</definedName>
    <definedName name="別紙">#REF!</definedName>
    <definedName name="別紙19２" localSheetId="18">#REF!</definedName>
    <definedName name="別紙19２" localSheetId="0">#REF!</definedName>
    <definedName name="別紙19２" localSheetId="17">#REF!</definedName>
    <definedName name="別紙19２" localSheetId="15">#REF!</definedName>
    <definedName name="別紙19２" localSheetId="16">#REF!</definedName>
    <definedName name="別紙19２" localSheetId="25">#REF!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 localSheetId="18">#REF!</definedName>
    <definedName name="別紙47" localSheetId="17">#REF!</definedName>
    <definedName name="別紙47" localSheetId="15">#REF!</definedName>
    <definedName name="別紙47" localSheetId="16">#REF!</definedName>
    <definedName name="別紙47" localSheetId="25">#REF!</definedName>
    <definedName name="別紙47">#REF!</definedName>
    <definedName name="別紙7の2" localSheetId="18">#REF!</definedName>
    <definedName name="別紙7の2" localSheetId="17">#REF!</definedName>
    <definedName name="別紙7の2" localSheetId="15">#REF!</definedName>
    <definedName name="別紙7の2" localSheetId="16">#REF!</definedName>
    <definedName name="別紙7の2" localSheetId="25">#REF!</definedName>
    <definedName name="別紙7の2">#REF!</definedName>
    <definedName name="夜間支援" localSheetId="18">#REF!</definedName>
    <definedName name="夜間支援" localSheetId="0">#REF!</definedName>
    <definedName name="夜間支援" localSheetId="17">#REF!</definedName>
    <definedName name="夜間支援" localSheetId="7">#REF!</definedName>
    <definedName name="夜間支援" localSheetId="10">#REF!</definedName>
    <definedName name="夜間支援" localSheetId="11">#REF!</definedName>
    <definedName name="夜間支援" localSheetId="13">#REF!</definedName>
    <definedName name="夜間支援" localSheetId="15">#REF!</definedName>
    <definedName name="夜間支援" localSheetId="16">#REF!</definedName>
    <definedName name="夜間支援" localSheetId="2">#REF!</definedName>
    <definedName name="夜間支援" localSheetId="3">#REF!</definedName>
    <definedName name="夜間支援" localSheetId="4">#REF!</definedName>
    <definedName name="夜間支援" localSheetId="5">#REF!</definedName>
    <definedName name="夜間支援" localSheetId="25">#REF!</definedName>
    <definedName name="夜間支援">#REF!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8" i="81" l="1"/>
  <c r="AF9" i="78" l="1"/>
  <c r="AF14" i="78"/>
  <c r="V29" i="78"/>
  <c r="V30" i="78"/>
  <c r="V31" i="78"/>
  <c r="AE30" i="78" s="1"/>
  <c r="V32" i="78"/>
  <c r="V33" i="78"/>
  <c r="T40" i="78"/>
  <c r="V50" i="78" s="1"/>
  <c r="AE50" i="78" s="1"/>
  <c r="T44" i="78"/>
  <c r="V44" i="78"/>
  <c r="AF9" i="77"/>
  <c r="AF14" i="77"/>
  <c r="V31" i="77"/>
  <c r="V32" i="77"/>
  <c r="V33" i="77"/>
  <c r="AE32" i="77" s="1"/>
  <c r="V34" i="77"/>
  <c r="T41" i="77"/>
  <c r="V40" i="77" s="1"/>
  <c r="AE45" i="77" s="1"/>
  <c r="T45" i="77"/>
  <c r="V45" i="77"/>
  <c r="V51" i="77"/>
  <c r="AE51" i="77"/>
  <c r="AF14" i="76"/>
  <c r="V28" i="76"/>
  <c r="V29" i="76"/>
  <c r="V30" i="76"/>
  <c r="AE29" i="76" s="1"/>
  <c r="AE33" i="76"/>
  <c r="Q36" i="76"/>
  <c r="V35" i="76" s="1"/>
  <c r="AE38" i="76" s="1"/>
  <c r="AF9" i="75"/>
  <c r="AF14" i="75"/>
  <c r="V29" i="75"/>
  <c r="V30" i="75"/>
  <c r="V31" i="75"/>
  <c r="AE30" i="75" s="1"/>
  <c r="T39" i="75"/>
  <c r="V38" i="75" s="1"/>
  <c r="AE43" i="75" s="1"/>
  <c r="T43" i="75"/>
  <c r="V43" i="75"/>
  <c r="V49" i="75"/>
  <c r="AE49" i="75"/>
  <c r="V39" i="78" l="1"/>
  <c r="AE44" i="78" s="1"/>
  <c r="H60" i="78" s="1"/>
  <c r="H61" i="77"/>
  <c r="AH4" i="76"/>
  <c r="H48" i="76"/>
  <c r="AE4" i="76"/>
  <c r="H59" i="75"/>
  <c r="J18" i="72"/>
  <c r="H18" i="72"/>
  <c r="F18" i="72"/>
  <c r="D18" i="72"/>
  <c r="H16" i="72"/>
  <c r="H13" i="72"/>
  <c r="J14" i="72" s="1"/>
  <c r="F19" i="72" s="1"/>
  <c r="J19" i="72" s="1"/>
  <c r="J20" i="72" s="1"/>
  <c r="O53" i="68"/>
  <c r="G34" i="68" s="1"/>
  <c r="W30" i="68"/>
  <c r="W17" i="68"/>
  <c r="I40" i="64"/>
  <c r="K40" i="64" s="1"/>
  <c r="I39" i="64"/>
  <c r="K39" i="64" s="1"/>
  <c r="I38" i="64"/>
  <c r="K38" i="64" s="1"/>
  <c r="I37" i="64"/>
  <c r="K37" i="64" s="1"/>
  <c r="I36" i="64"/>
  <c r="K36" i="64" s="1"/>
  <c r="I35" i="64"/>
  <c r="K35" i="64" s="1"/>
  <c r="I34" i="64"/>
  <c r="K34" i="64" s="1"/>
  <c r="I33" i="64"/>
  <c r="K33" i="64" s="1"/>
  <c r="I32" i="64"/>
  <c r="K32" i="64" s="1"/>
  <c r="I31" i="64"/>
  <c r="K31" i="64" s="1"/>
  <c r="I30" i="64"/>
  <c r="K30" i="64" s="1"/>
  <c r="I29" i="64"/>
  <c r="K29" i="64" s="1"/>
  <c r="I28" i="64"/>
  <c r="K28" i="64" s="1"/>
  <c r="I27" i="64"/>
  <c r="K27" i="64" s="1"/>
  <c r="I26" i="64"/>
  <c r="K26" i="64" s="1"/>
  <c r="I25" i="64"/>
  <c r="K25" i="64" s="1"/>
  <c r="I24" i="64"/>
  <c r="K24" i="64" s="1"/>
  <c r="I23" i="64"/>
  <c r="K23" i="64" s="1"/>
  <c r="I22" i="64"/>
  <c r="K22" i="64" s="1"/>
  <c r="I21" i="64"/>
  <c r="K21" i="64" s="1"/>
  <c r="I20" i="64"/>
  <c r="K20" i="64" s="1"/>
  <c r="I19" i="64"/>
  <c r="K19" i="64" s="1"/>
  <c r="I18" i="64"/>
  <c r="K18" i="64" s="1"/>
  <c r="I17" i="64"/>
  <c r="K17" i="64" s="1"/>
  <c r="I16" i="64"/>
  <c r="K16" i="64" s="1"/>
  <c r="I15" i="64"/>
  <c r="K15" i="64" s="1"/>
  <c r="I14" i="64"/>
  <c r="K14" i="64" s="1"/>
  <c r="I13" i="64"/>
  <c r="K13" i="64" s="1"/>
  <c r="I12" i="64"/>
  <c r="K12" i="64" s="1"/>
  <c r="I11" i="64"/>
  <c r="K11" i="64" s="1"/>
  <c r="I10" i="64"/>
  <c r="K10" i="64" s="1"/>
  <c r="I9" i="64"/>
  <c r="K9" i="64" s="1"/>
  <c r="I40" i="63"/>
  <c r="K40" i="63" s="1"/>
  <c r="I39" i="63"/>
  <c r="K39" i="63" s="1"/>
  <c r="I38" i="63"/>
  <c r="K38" i="63" s="1"/>
  <c r="I37" i="63"/>
  <c r="K37" i="63" s="1"/>
  <c r="I36" i="63"/>
  <c r="K36" i="63" s="1"/>
  <c r="I35" i="63"/>
  <c r="K35" i="63" s="1"/>
  <c r="I34" i="63"/>
  <c r="K34" i="63" s="1"/>
  <c r="I33" i="63"/>
  <c r="K33" i="63" s="1"/>
  <c r="I32" i="63"/>
  <c r="K32" i="63" s="1"/>
  <c r="I31" i="63"/>
  <c r="K31" i="63" s="1"/>
  <c r="I30" i="63"/>
  <c r="K30" i="63" s="1"/>
  <c r="I29" i="63"/>
  <c r="K29" i="63" s="1"/>
  <c r="I28" i="63"/>
  <c r="K28" i="63" s="1"/>
  <c r="I27" i="63"/>
  <c r="K27" i="63" s="1"/>
  <c r="I26" i="63"/>
  <c r="K26" i="63" s="1"/>
  <c r="I25" i="63"/>
  <c r="K25" i="63" s="1"/>
  <c r="I24" i="63"/>
  <c r="K24" i="63" s="1"/>
  <c r="I23" i="63"/>
  <c r="K23" i="63" s="1"/>
  <c r="I22" i="63"/>
  <c r="K22" i="63" s="1"/>
  <c r="I21" i="63"/>
  <c r="K21" i="63" s="1"/>
  <c r="I20" i="63"/>
  <c r="K20" i="63" s="1"/>
  <c r="I19" i="63"/>
  <c r="K19" i="63" s="1"/>
  <c r="I18" i="63"/>
  <c r="K18" i="63" s="1"/>
  <c r="I17" i="63"/>
  <c r="K17" i="63" s="1"/>
  <c r="I16" i="63"/>
  <c r="K16" i="63" s="1"/>
  <c r="I15" i="63"/>
  <c r="K15" i="63" s="1"/>
  <c r="I14" i="63"/>
  <c r="K14" i="63" s="1"/>
  <c r="I13" i="63"/>
  <c r="K13" i="63" s="1"/>
  <c r="I12" i="63"/>
  <c r="K12" i="63" s="1"/>
  <c r="I11" i="63"/>
  <c r="K11" i="63" s="1"/>
  <c r="I10" i="63"/>
  <c r="K10" i="63" s="1"/>
  <c r="I9" i="63"/>
  <c r="K9" i="63" s="1"/>
  <c r="X34" i="62"/>
  <c r="G34" i="62"/>
  <c r="AI34" i="62" s="1"/>
  <c r="E38" i="62" s="1"/>
  <c r="H5" i="61"/>
</calcChain>
</file>

<file path=xl/sharedStrings.xml><?xml version="1.0" encoding="utf-8"?>
<sst xmlns="http://schemas.openxmlformats.org/spreadsheetml/2006/main" count="1493" uniqueCount="798">
  <si>
    <t>　　年　　月　　日</t>
    <rPh sb="2" eb="3">
      <t>ネン</t>
    </rPh>
    <rPh sb="5" eb="6">
      <t>ガツ</t>
    </rPh>
    <rPh sb="8" eb="9">
      <t>ニチ</t>
    </rPh>
    <phoneticPr fontId="3"/>
  </si>
  <si>
    <t>氏名</t>
    <rPh sb="0" eb="2">
      <t>シメイ</t>
    </rPh>
    <phoneticPr fontId="3"/>
  </si>
  <si>
    <t>修了した研修の名称</t>
    <rPh sb="0" eb="2">
      <t>シュウリョウ</t>
    </rPh>
    <rPh sb="4" eb="6">
      <t>ケンシュウ</t>
    </rPh>
    <rPh sb="7" eb="9">
      <t>メイショウ</t>
    </rPh>
    <phoneticPr fontId="3"/>
  </si>
  <si>
    <t>＜その他の職員＞</t>
    <rPh sb="3" eb="4">
      <t>タ</t>
    </rPh>
    <rPh sb="5" eb="7">
      <t>ショクイン</t>
    </rPh>
    <phoneticPr fontId="3"/>
  </si>
  <si>
    <t>職種</t>
    <rPh sb="0" eb="2">
      <t>ショクシュ</t>
    </rPh>
    <phoneticPr fontId="3"/>
  </si>
  <si>
    <t>合計</t>
    <rPh sb="0" eb="2">
      <t>ゴウケイ</t>
    </rPh>
    <phoneticPr fontId="3"/>
  </si>
  <si>
    <t>日</t>
    <rPh sb="0" eb="1">
      <t>ニチ</t>
    </rPh>
    <phoneticPr fontId="3"/>
  </si>
  <si>
    <t>常勤</t>
    <rPh sb="0" eb="2">
      <t>ジョウキン</t>
    </rPh>
    <phoneticPr fontId="3"/>
  </si>
  <si>
    <t>非常勤</t>
    <rPh sb="0" eb="3">
      <t>ヒジョウキン</t>
    </rPh>
    <phoneticPr fontId="3"/>
  </si>
  <si>
    <t>年</t>
    <rPh sb="0" eb="1">
      <t>ネン</t>
    </rPh>
    <phoneticPr fontId="3"/>
  </si>
  <si>
    <t>合計</t>
    <rPh sb="0" eb="2">
      <t>ゴウケイ</t>
    </rPh>
    <phoneticPr fontId="2"/>
  </si>
  <si>
    <t>名</t>
    <rPh sb="0" eb="1">
      <t>メイ</t>
    </rPh>
    <phoneticPr fontId="3"/>
  </si>
  <si>
    <t>◆</t>
    <phoneticPr fontId="3"/>
  </si>
  <si>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3"/>
  </si>
  <si>
    <t>の際に使用するものです。</t>
    <rPh sb="1" eb="2">
      <t>サイ</t>
    </rPh>
    <rPh sb="3" eb="5">
      <t>シヨウ</t>
    </rPh>
    <phoneticPr fontId="3"/>
  </si>
  <si>
    <t>各様式の役割</t>
    <rPh sb="0" eb="1">
      <t>カク</t>
    </rPh>
    <rPh sb="1" eb="3">
      <t>ヨウシキ</t>
    </rPh>
    <rPh sb="4" eb="6">
      <t>ヤクワリ</t>
    </rPh>
    <phoneticPr fontId="3"/>
  </si>
  <si>
    <t>①「様式第1号」･･･届出書の表紙となるものです。提出の際は必ず作成してください。</t>
    <phoneticPr fontId="3"/>
  </si>
  <si>
    <t xml:space="preserve"> 　</t>
    <phoneticPr fontId="3"/>
  </si>
  <si>
    <t>　＋</t>
    <phoneticPr fontId="3"/>
  </si>
  <si>
    <t>　　　　＋</t>
    <phoneticPr fontId="3"/>
  </si>
  <si>
    <t xml:space="preserve">  </t>
    <phoneticPr fontId="3"/>
  </si>
  <si>
    <t xml:space="preserve">            ＝　届出書の完成</t>
    <rPh sb="14" eb="16">
      <t>トドケデ</t>
    </rPh>
    <rPh sb="16" eb="17">
      <t>ショ</t>
    </rPh>
    <rPh sb="18" eb="20">
      <t>カンセイ</t>
    </rPh>
    <phoneticPr fontId="3"/>
  </si>
  <si>
    <t>Ver24.0</t>
    <phoneticPr fontId="3"/>
  </si>
  <si>
    <t>介護給付費等算定に係る体制等に関する届出書　</t>
    <phoneticPr fontId="3"/>
  </si>
  <si>
    <t>◎</t>
    <phoneticPr fontId="3"/>
  </si>
  <si>
    <t>必ず提出</t>
    <rPh sb="0" eb="1">
      <t>カナラ</t>
    </rPh>
    <rPh sb="2" eb="4">
      <t>テイシュツ</t>
    </rPh>
    <phoneticPr fontId="3"/>
  </si>
  <si>
    <t>▲</t>
    <phoneticPr fontId="3"/>
  </si>
  <si>
    <t>該当時提出</t>
    <rPh sb="0" eb="2">
      <t>ガイトウ</t>
    </rPh>
    <rPh sb="2" eb="3">
      <t>ジ</t>
    </rPh>
    <rPh sb="3" eb="5">
      <t>テイシュツ</t>
    </rPh>
    <phoneticPr fontId="3"/>
  </si>
  <si>
    <t>書類の提出時期</t>
    <rPh sb="0" eb="2">
      <t>ショルイ</t>
    </rPh>
    <rPh sb="3" eb="5">
      <t>テイシュツ</t>
    </rPh>
    <rPh sb="5" eb="7">
      <t>ジキ</t>
    </rPh>
    <phoneticPr fontId="3"/>
  </si>
  <si>
    <t>訪問系</t>
    <rPh sb="0" eb="2">
      <t>ホウモン</t>
    </rPh>
    <rPh sb="2" eb="3">
      <t>ケイ</t>
    </rPh>
    <phoneticPr fontId="3"/>
  </si>
  <si>
    <t>療養
介護</t>
    <rPh sb="0" eb="2">
      <t>リョウヨウ</t>
    </rPh>
    <rPh sb="3" eb="5">
      <t>カイゴ</t>
    </rPh>
    <phoneticPr fontId="3"/>
  </si>
  <si>
    <t>生活
介護</t>
    <rPh sb="0" eb="2">
      <t>セイカツ</t>
    </rPh>
    <rPh sb="3" eb="5">
      <t>カイゴ</t>
    </rPh>
    <phoneticPr fontId="3"/>
  </si>
  <si>
    <t>短期
入所</t>
    <rPh sb="0" eb="2">
      <t>タンキ</t>
    </rPh>
    <rPh sb="3" eb="5">
      <t>ニュウショ</t>
    </rPh>
    <phoneticPr fontId="3"/>
  </si>
  <si>
    <t>共同生活援助（GH）</t>
    <rPh sb="0" eb="2">
      <t>キョウドウ</t>
    </rPh>
    <rPh sb="2" eb="4">
      <t>セイカツ</t>
    </rPh>
    <rPh sb="4" eb="6">
      <t>エンジョ</t>
    </rPh>
    <phoneticPr fontId="3"/>
  </si>
  <si>
    <t>施設入所支援</t>
    <rPh sb="0" eb="2">
      <t>シセツ</t>
    </rPh>
    <rPh sb="2" eb="4">
      <t>ニュウショ</t>
    </rPh>
    <rPh sb="4" eb="6">
      <t>シエン</t>
    </rPh>
    <phoneticPr fontId="3"/>
  </si>
  <si>
    <t>自立
訓練
（機能）</t>
    <rPh sb="0" eb="2">
      <t>ジリツ</t>
    </rPh>
    <rPh sb="3" eb="5">
      <t>クンレン</t>
    </rPh>
    <rPh sb="7" eb="9">
      <t>キノウ</t>
    </rPh>
    <phoneticPr fontId="3"/>
  </si>
  <si>
    <t>自立
訓練
（生活）</t>
    <rPh sb="0" eb="2">
      <t>ジリツ</t>
    </rPh>
    <rPh sb="3" eb="5">
      <t>クンレン</t>
    </rPh>
    <rPh sb="7" eb="9">
      <t>セイカツ</t>
    </rPh>
    <phoneticPr fontId="3"/>
  </si>
  <si>
    <t>就労
移行</t>
    <rPh sb="0" eb="2">
      <t>シュウロウ</t>
    </rPh>
    <rPh sb="3" eb="5">
      <t>イコウ</t>
    </rPh>
    <phoneticPr fontId="3"/>
  </si>
  <si>
    <t>就労
継続
A</t>
    <rPh sb="0" eb="2">
      <t>シュウロウ</t>
    </rPh>
    <rPh sb="3" eb="5">
      <t>ケイゾク</t>
    </rPh>
    <phoneticPr fontId="3"/>
  </si>
  <si>
    <t>就労
継続
B</t>
    <rPh sb="0" eb="2">
      <t>シュウロウ</t>
    </rPh>
    <rPh sb="3" eb="5">
      <t>ケイゾク</t>
    </rPh>
    <phoneticPr fontId="3"/>
  </si>
  <si>
    <t>届
出
様
式
①</t>
    <rPh sb="0" eb="1">
      <t>トドケ</t>
    </rPh>
    <rPh sb="4" eb="5">
      <t>デ</t>
    </rPh>
    <rPh sb="8" eb="9">
      <t>サマ</t>
    </rPh>
    <rPh sb="12" eb="13">
      <t>シキ</t>
    </rPh>
    <phoneticPr fontId="3"/>
  </si>
  <si>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3"/>
  </si>
  <si>
    <t>事業所指定
申請時
・
毎年4月
（前年度実績によるサービス費の見直し）
・
加算内容変更時</t>
    <phoneticPr fontId="3"/>
  </si>
  <si>
    <t>▲</t>
  </si>
  <si>
    <t>届出様
式</t>
    <rPh sb="0" eb="2">
      <t>トドケデ</t>
    </rPh>
    <rPh sb="2" eb="3">
      <t>ヨウ</t>
    </rPh>
    <rPh sb="4" eb="5">
      <t>シキ</t>
    </rPh>
    <phoneticPr fontId="3"/>
  </si>
  <si>
    <t>地域移行支援</t>
    <phoneticPr fontId="3"/>
  </si>
  <si>
    <t>地域定着支援</t>
    <rPh sb="2" eb="4">
      <t>テイチャク</t>
    </rPh>
    <phoneticPr fontId="3"/>
  </si>
  <si>
    <t>就労定着支援</t>
    <phoneticPr fontId="3"/>
  </si>
  <si>
    <t>自立生活援助</t>
    <phoneticPr fontId="3"/>
  </si>
  <si>
    <t>上記同様</t>
    <rPh sb="0" eb="2">
      <t>ジョウキ</t>
    </rPh>
    <rPh sb="2" eb="4">
      <t>ドウヨウ</t>
    </rPh>
    <phoneticPr fontId="3"/>
  </si>
  <si>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3"/>
  </si>
  <si>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3"/>
  </si>
  <si>
    <t>＝</t>
    <phoneticPr fontId="3"/>
  </si>
  <si>
    <t>　合ったものを選んで作成してください。</t>
    <phoneticPr fontId="3"/>
  </si>
  <si>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3"/>
  </si>
  <si>
    <t>事業所が使用する「介護給付費等算定に係る体制等に関する届出書（通称：体制届）」の様式集です。</t>
    <phoneticPr fontId="3"/>
  </si>
  <si>
    <t>人</t>
    <rPh sb="0" eb="1">
      <t>ニン</t>
    </rPh>
    <phoneticPr fontId="3"/>
  </si>
  <si>
    <t xml:space="preserve"> 別紙48</t>
    <rPh sb="1" eb="3">
      <t>ベッシ</t>
    </rPh>
    <phoneticPr fontId="2"/>
  </si>
  <si>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3"/>
  </si>
  <si>
    <t>事業所・施設の名称</t>
    <rPh sb="0" eb="3">
      <t>ジギョウショ</t>
    </rPh>
    <rPh sb="4" eb="6">
      <t>シセツ</t>
    </rPh>
    <rPh sb="7" eb="9">
      <t>メイショウ</t>
    </rPh>
    <phoneticPr fontId="3"/>
  </si>
  <si>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3"/>
  </si>
  <si>
    <t>１　新規　　　　２　変更　　　　３　継続</t>
    <rPh sb="2" eb="4">
      <t>シンキ</t>
    </rPh>
    <rPh sb="10" eb="12">
      <t>ヘンコウ</t>
    </rPh>
    <rPh sb="18" eb="20">
      <t>ケイゾク</t>
    </rPh>
    <phoneticPr fontId="3"/>
  </si>
  <si>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3"/>
  </si>
  <si>
    <t>１．　Ⅰ　　　　　　　　２．　Ⅱ</t>
    <phoneticPr fontId="3"/>
  </si>
  <si>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35"/>
  </si>
  <si>
    <t>　(１)有資格者の配置</t>
    <rPh sb="4" eb="8">
      <t>ユウシカクシャ</t>
    </rPh>
    <rPh sb="9" eb="11">
      <t>ハイチ</t>
    </rPh>
    <phoneticPr fontId="3"/>
  </si>
  <si>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3"/>
  </si>
  <si>
    <t>有・無</t>
    <rPh sb="0" eb="1">
      <t>ア</t>
    </rPh>
    <rPh sb="2" eb="3">
      <t>ナ</t>
    </rPh>
    <phoneticPr fontId="3"/>
  </si>
  <si>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35"/>
  </si>
  <si>
    <r>
      <t>（Ⅰ）</t>
    </r>
    <r>
      <rPr>
        <sz val="12"/>
        <color indexed="8"/>
        <rFont val="ＭＳ ゴシック"/>
        <family val="3"/>
        <charset val="128"/>
      </rPr>
      <t xml:space="preserve">
有・無</t>
    </r>
    <rPh sb="4" eb="5">
      <t>ア</t>
    </rPh>
    <rPh sb="6" eb="7">
      <t>ナ</t>
    </rPh>
    <phoneticPr fontId="3"/>
  </si>
  <si>
    <t>(２)地域移行の実績</t>
    <rPh sb="3" eb="5">
      <t>チイキ</t>
    </rPh>
    <rPh sb="5" eb="7">
      <t>イコウ</t>
    </rPh>
    <rPh sb="8" eb="10">
      <t>ジッセキ</t>
    </rPh>
    <phoneticPr fontId="3"/>
  </si>
  <si>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3"/>
  </si>
  <si>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3"/>
  </si>
  <si>
    <t>前年度に地域生活に移行した者の人数</t>
    <rPh sb="0" eb="3">
      <t>ゼンネンド</t>
    </rPh>
    <rPh sb="4" eb="8">
      <t>チイキセイカツ</t>
    </rPh>
    <rPh sb="9" eb="11">
      <t>イコウ</t>
    </rPh>
    <rPh sb="13" eb="14">
      <t>シャ</t>
    </rPh>
    <rPh sb="15" eb="17">
      <t>ニンズウ</t>
    </rPh>
    <phoneticPr fontId="3"/>
  </si>
  <si>
    <t>人</t>
    <rPh sb="0" eb="1">
      <t>ニン</t>
    </rPh>
    <phoneticPr fontId="35"/>
  </si>
  <si>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3"/>
  </si>
  <si>
    <t>(３)関係機関との連携</t>
    <rPh sb="3" eb="5">
      <t>カンケイ</t>
    </rPh>
    <rPh sb="5" eb="7">
      <t>キカン</t>
    </rPh>
    <rPh sb="9" eb="11">
      <t>レンケイ</t>
    </rPh>
    <phoneticPr fontId="3"/>
  </si>
  <si>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3"/>
  </si>
  <si>
    <t>関係機関との連携の状況等（具体的に記載してください。）</t>
    <phoneticPr fontId="35"/>
  </si>
  <si>
    <t>添付書類</t>
    <rPh sb="0" eb="2">
      <t>テンプ</t>
    </rPh>
    <rPh sb="2" eb="4">
      <t>ショルイ</t>
    </rPh>
    <phoneticPr fontId="35"/>
  </si>
  <si>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35"/>
  </si>
  <si>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3"/>
  </si>
  <si>
    <t>別紙13</t>
    <rPh sb="0" eb="2">
      <t>ベッシ</t>
    </rPh>
    <phoneticPr fontId="3"/>
  </si>
  <si>
    <t>（施設入所支援）</t>
    <rPh sb="1" eb="3">
      <t>シセツ</t>
    </rPh>
    <rPh sb="3" eb="5">
      <t>ニュウショ</t>
    </rPh>
    <rPh sb="5" eb="7">
      <t>シエン</t>
    </rPh>
    <phoneticPr fontId="3"/>
  </si>
  <si>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3"/>
  </si>
  <si>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3"/>
  </si>
  <si>
    <t>月</t>
    <rPh sb="0" eb="1">
      <t>ガツ</t>
    </rPh>
    <phoneticPr fontId="3"/>
  </si>
  <si>
    <t>食事の提供に要する費用</t>
    <rPh sb="0" eb="2">
      <t>ショクジ</t>
    </rPh>
    <rPh sb="3" eb="5">
      <t>テイキョウ</t>
    </rPh>
    <rPh sb="6" eb="7">
      <t>ヨウ</t>
    </rPh>
    <rPh sb="9" eb="11">
      <t>ヒヨウ</t>
    </rPh>
    <phoneticPr fontId="3"/>
  </si>
  <si>
    <t>実費徴収額</t>
    <rPh sb="0" eb="2">
      <t>ジッピ</t>
    </rPh>
    <rPh sb="2" eb="5">
      <t>チョウシュウガク</t>
    </rPh>
    <phoneticPr fontId="3"/>
  </si>
  <si>
    <t>一日単位で定める場合</t>
    <rPh sb="0" eb="2">
      <t>イチニチ</t>
    </rPh>
    <rPh sb="2" eb="4">
      <t>タンイ</t>
    </rPh>
    <rPh sb="5" eb="6">
      <t>サダ</t>
    </rPh>
    <rPh sb="8" eb="10">
      <t>バアイ</t>
    </rPh>
    <phoneticPr fontId="3"/>
  </si>
  <si>
    <t>一日当たり</t>
    <rPh sb="0" eb="2">
      <t>イチニチ</t>
    </rPh>
    <rPh sb="2" eb="3">
      <t>ア</t>
    </rPh>
    <phoneticPr fontId="3"/>
  </si>
  <si>
    <t>円</t>
    <rPh sb="0" eb="1">
      <t>エン</t>
    </rPh>
    <phoneticPr fontId="3"/>
  </si>
  <si>
    <t>一食ごとに定める場合</t>
    <rPh sb="0" eb="2">
      <t>イッショク</t>
    </rPh>
    <rPh sb="5" eb="6">
      <t>サダ</t>
    </rPh>
    <rPh sb="8" eb="10">
      <t>バアイ</t>
    </rPh>
    <phoneticPr fontId="3"/>
  </si>
  <si>
    <t>朝　食</t>
    <rPh sb="0" eb="1">
      <t>アサ</t>
    </rPh>
    <rPh sb="2" eb="3">
      <t>ショク</t>
    </rPh>
    <phoneticPr fontId="3"/>
  </si>
  <si>
    <t>昼　食</t>
    <rPh sb="0" eb="1">
      <t>ヒル</t>
    </rPh>
    <rPh sb="2" eb="3">
      <t>ショク</t>
    </rPh>
    <phoneticPr fontId="3"/>
  </si>
  <si>
    <t>夕　食</t>
    <rPh sb="0" eb="1">
      <t>ユウ</t>
    </rPh>
    <rPh sb="2" eb="3">
      <t>ショク</t>
    </rPh>
    <phoneticPr fontId="3"/>
  </si>
  <si>
    <t>合　計</t>
    <rPh sb="0" eb="1">
      <t>ゴウ</t>
    </rPh>
    <rPh sb="2" eb="3">
      <t>ケイ</t>
    </rPh>
    <phoneticPr fontId="3"/>
  </si>
  <si>
    <t>食事の提供体制</t>
    <rPh sb="0" eb="2">
      <t>ショクジ</t>
    </rPh>
    <rPh sb="3" eb="5">
      <t>テイキョウ</t>
    </rPh>
    <rPh sb="5" eb="7">
      <t>タイセイ</t>
    </rPh>
    <phoneticPr fontId="3"/>
  </si>
  <si>
    <t>自己調理</t>
    <rPh sb="0" eb="2">
      <t>ジコ</t>
    </rPh>
    <rPh sb="2" eb="4">
      <t>チョウリ</t>
    </rPh>
    <phoneticPr fontId="3"/>
  </si>
  <si>
    <t>外部委託</t>
    <rPh sb="0" eb="2">
      <t>ガイブ</t>
    </rPh>
    <rPh sb="2" eb="4">
      <t>イタク</t>
    </rPh>
    <phoneticPr fontId="3"/>
  </si>
  <si>
    <t>その他</t>
    <rPh sb="2" eb="3">
      <t>タ</t>
    </rPh>
    <phoneticPr fontId="3"/>
  </si>
  <si>
    <t>（</t>
    <phoneticPr fontId="3"/>
  </si>
  <si>
    <t>）</t>
    <phoneticPr fontId="3"/>
  </si>
  <si>
    <t>備　　考</t>
    <rPh sb="0" eb="1">
      <t>ソナエ</t>
    </rPh>
    <rPh sb="3" eb="4">
      <t>コウ</t>
    </rPh>
    <phoneticPr fontId="3"/>
  </si>
  <si>
    <t>光熱水費</t>
    <rPh sb="0" eb="3">
      <t>コウネツスイ</t>
    </rPh>
    <rPh sb="3" eb="4">
      <t>ヒ</t>
    </rPh>
    <phoneticPr fontId="3"/>
  </si>
  <si>
    <t>一日単位で定める場合</t>
    <rPh sb="0" eb="2">
      <t>ツイタチ</t>
    </rPh>
    <rPh sb="2" eb="4">
      <t>タンイ</t>
    </rPh>
    <rPh sb="5" eb="6">
      <t>サダ</t>
    </rPh>
    <rPh sb="8" eb="10">
      <t>バアイ</t>
    </rPh>
    <phoneticPr fontId="3"/>
  </si>
  <si>
    <t>一日当たり</t>
    <rPh sb="0" eb="1">
      <t>ヒト</t>
    </rPh>
    <rPh sb="1" eb="2">
      <t>ニチ</t>
    </rPh>
    <rPh sb="2" eb="3">
      <t>ア</t>
    </rPh>
    <phoneticPr fontId="3"/>
  </si>
  <si>
    <t>一月単位で定める場合</t>
    <rPh sb="1" eb="2">
      <t>ツキ</t>
    </rPh>
    <phoneticPr fontId="3"/>
  </si>
  <si>
    <t>一月当たり</t>
    <rPh sb="0" eb="2">
      <t>イチガツ</t>
    </rPh>
    <rPh sb="2" eb="3">
      <t>ア</t>
    </rPh>
    <phoneticPr fontId="3"/>
  </si>
  <si>
    <t>（一日当たり）</t>
    <rPh sb="1" eb="3">
      <t>ツイタチ</t>
    </rPh>
    <rPh sb="3" eb="4">
      <t>ア</t>
    </rPh>
    <phoneticPr fontId="3"/>
  </si>
  <si>
    <t>外泊日の徴収の有無</t>
    <rPh sb="0" eb="2">
      <t>ガイハク</t>
    </rPh>
    <rPh sb="2" eb="3">
      <t>ビ</t>
    </rPh>
    <rPh sb="4" eb="6">
      <t>チョウシュウ</t>
    </rPh>
    <rPh sb="7" eb="9">
      <t>ウム</t>
    </rPh>
    <phoneticPr fontId="3"/>
  </si>
  <si>
    <t>あり</t>
    <phoneticPr fontId="3"/>
  </si>
  <si>
    <t>なし</t>
    <phoneticPr fontId="3"/>
  </si>
  <si>
    <t>合計額（一月当たり）</t>
    <rPh sb="0" eb="2">
      <t>ゴウケイ</t>
    </rPh>
    <rPh sb="2" eb="3">
      <t>ガク</t>
    </rPh>
    <rPh sb="4" eb="5">
      <t>イッ</t>
    </rPh>
    <rPh sb="5" eb="7">
      <t>ツキア</t>
    </rPh>
    <phoneticPr fontId="3"/>
  </si>
  <si>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3"/>
  </si>
  <si>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3"/>
  </si>
  <si>
    <t>　注３　合計額（一月当たり）が、食費・光熱水費を基準費用額（55,500 円）以内で定める55,500円以下と</t>
    <rPh sb="1" eb="2">
      <t>チュウ</t>
    </rPh>
    <rPh sb="4" eb="6">
      <t>ゴウケイ</t>
    </rPh>
    <rPh sb="6" eb="7">
      <t>ガク</t>
    </rPh>
    <rPh sb="8" eb="10">
      <t>イチガツ</t>
    </rPh>
    <rPh sb="10" eb="11">
      <t>ア</t>
    </rPh>
    <rPh sb="51" eb="54">
      <t>エンイカ</t>
    </rPh>
    <phoneticPr fontId="3"/>
  </si>
  <si>
    <t>　　　　なるようにしてください。　　　</t>
    <phoneticPr fontId="3"/>
  </si>
  <si>
    <t>別紙14</t>
    <rPh sb="0" eb="2">
      <t>ベッシ</t>
    </rPh>
    <phoneticPr fontId="3"/>
  </si>
  <si>
    <t>（自立訓練（機能））</t>
    <rPh sb="1" eb="3">
      <t>ジリツ</t>
    </rPh>
    <rPh sb="3" eb="5">
      <t>クンレン</t>
    </rPh>
    <rPh sb="6" eb="8">
      <t>キノウ</t>
    </rPh>
    <phoneticPr fontId="3"/>
  </si>
  <si>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3"/>
  </si>
  <si>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3"/>
  </si>
  <si>
    <t>事業所名</t>
    <rPh sb="0" eb="2">
      <t>ジギョウ</t>
    </rPh>
    <rPh sb="2" eb="3">
      <t>ショ</t>
    </rPh>
    <rPh sb="3" eb="4">
      <t>メイ</t>
    </rPh>
    <phoneticPr fontId="3"/>
  </si>
  <si>
    <t>加算要件</t>
    <rPh sb="0" eb="2">
      <t>カサン</t>
    </rPh>
    <rPh sb="2" eb="4">
      <t>ヨウケン</t>
    </rPh>
    <phoneticPr fontId="3"/>
  </si>
  <si>
    <t>要件の有無</t>
    <rPh sb="0" eb="2">
      <t>ヨウケン</t>
    </rPh>
    <rPh sb="3" eb="5">
      <t>ウム</t>
    </rPh>
    <phoneticPr fontId="3"/>
  </si>
  <si>
    <t>（１）</t>
    <phoneticPr fontId="3"/>
  </si>
  <si>
    <t>以下のいずれかの研修を修了した従業者がいる</t>
    <rPh sb="0" eb="2">
      <t>イカ</t>
    </rPh>
    <rPh sb="8" eb="10">
      <t>ケンシュウ</t>
    </rPh>
    <rPh sb="11" eb="13">
      <t>シュウリョウ</t>
    </rPh>
    <rPh sb="15" eb="18">
      <t>ジュウギョウシャ</t>
    </rPh>
    <phoneticPr fontId="3"/>
  </si>
  <si>
    <t>１　有</t>
    <rPh sb="2" eb="3">
      <t>アリ</t>
    </rPh>
    <phoneticPr fontId="3"/>
  </si>
  <si>
    <t>２　無</t>
    <rPh sb="2" eb="3">
      <t>ナ</t>
    </rPh>
    <phoneticPr fontId="3"/>
  </si>
  <si>
    <t>①</t>
    <phoneticPr fontId="3"/>
  </si>
  <si>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3"/>
  </si>
  <si>
    <t>②</t>
    <phoneticPr fontId="3"/>
  </si>
  <si>
    <t>盲人歩行訓練指導員研修の修了者</t>
    <rPh sb="0" eb="2">
      <t>モウジン</t>
    </rPh>
    <rPh sb="2" eb="4">
      <t>ホコウ</t>
    </rPh>
    <rPh sb="4" eb="6">
      <t>クンレン</t>
    </rPh>
    <rPh sb="6" eb="9">
      <t>シドウイン</t>
    </rPh>
    <rPh sb="9" eb="11">
      <t>ケンシュウ</t>
    </rPh>
    <rPh sb="12" eb="15">
      <t>シュウリョウシャ</t>
    </rPh>
    <phoneticPr fontId="3"/>
  </si>
  <si>
    <t>③</t>
    <phoneticPr fontId="3"/>
  </si>
  <si>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3"/>
  </si>
  <si>
    <t>④</t>
    <phoneticPr fontId="3"/>
  </si>
  <si>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3"/>
  </si>
  <si>
    <t>⑤</t>
    <phoneticPr fontId="3"/>
  </si>
  <si>
    <t>①～④の準ずる研修</t>
    <rPh sb="4" eb="5">
      <t>ジュン</t>
    </rPh>
    <rPh sb="7" eb="9">
      <t>ケンシュウ</t>
    </rPh>
    <phoneticPr fontId="3"/>
  </si>
  <si>
    <t>研修の名称</t>
    <rPh sb="0" eb="2">
      <t>ケンシュウ</t>
    </rPh>
    <rPh sb="3" eb="5">
      <t>メイショウ</t>
    </rPh>
    <phoneticPr fontId="3"/>
  </si>
  <si>
    <t>（２）</t>
    <phoneticPr fontId="3"/>
  </si>
  <si>
    <t>上記の従業者が視覚障害者である利用者の居宅を訪問する体制を整えている</t>
    <rPh sb="0" eb="2">
      <t>ジョウキ</t>
    </rPh>
    <rPh sb="3" eb="6">
      <t>ジュウギョウシャ</t>
    </rPh>
    <phoneticPr fontId="3"/>
  </si>
  <si>
    <t>注1　研修の修了証の写しを添付してください。</t>
    <rPh sb="0" eb="1">
      <t>チュウ</t>
    </rPh>
    <rPh sb="3" eb="5">
      <t>ケンシュウ</t>
    </rPh>
    <rPh sb="6" eb="8">
      <t>シュウリョウ</t>
    </rPh>
    <rPh sb="8" eb="9">
      <t>ショウ</t>
    </rPh>
    <rPh sb="10" eb="11">
      <t>ウツ</t>
    </rPh>
    <rPh sb="13" eb="15">
      <t>テンプ</t>
    </rPh>
    <phoneticPr fontId="3"/>
  </si>
  <si>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3"/>
  </si>
  <si>
    <t>別紙24</t>
    <rPh sb="0" eb="2">
      <t>ベッシ</t>
    </rPh>
    <phoneticPr fontId="3"/>
  </si>
  <si>
    <t>(生活介護）</t>
    <rPh sb="1" eb="3">
      <t>セイカツ</t>
    </rPh>
    <rPh sb="3" eb="5">
      <t>カイゴ</t>
    </rPh>
    <phoneticPr fontId="3"/>
  </si>
  <si>
    <t>延長支援加算体制届出書</t>
    <rPh sb="0" eb="2">
      <t>エンチョウ</t>
    </rPh>
    <rPh sb="2" eb="4">
      <t>シエン</t>
    </rPh>
    <rPh sb="4" eb="6">
      <t>カサン</t>
    </rPh>
    <rPh sb="6" eb="8">
      <t>タイセイ</t>
    </rPh>
    <rPh sb="8" eb="9">
      <t>トドケ</t>
    </rPh>
    <rPh sb="9" eb="10">
      <t>デ</t>
    </rPh>
    <rPh sb="10" eb="11">
      <t>ショ</t>
    </rPh>
    <phoneticPr fontId="3"/>
  </si>
  <si>
    <t>施設・事業所名</t>
    <rPh sb="0" eb="2">
      <t>シセツ</t>
    </rPh>
    <rPh sb="3" eb="6">
      <t>ジギョウショ</t>
    </rPh>
    <rPh sb="6" eb="7">
      <t>メイ</t>
    </rPh>
    <phoneticPr fontId="3"/>
  </si>
  <si>
    <t>定員</t>
    <rPh sb="0" eb="2">
      <t>テイイン</t>
    </rPh>
    <phoneticPr fontId="3"/>
  </si>
  <si>
    <t>運営規定上の営業時間</t>
    <rPh sb="0" eb="2">
      <t>ウンエイ</t>
    </rPh>
    <rPh sb="2" eb="4">
      <t>キテイ</t>
    </rPh>
    <rPh sb="4" eb="5">
      <t>ジョウ</t>
    </rPh>
    <rPh sb="6" eb="8">
      <t>エイギョウ</t>
    </rPh>
    <rPh sb="8" eb="10">
      <t>ジカン</t>
    </rPh>
    <phoneticPr fontId="3"/>
  </si>
  <si>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3"/>
  </si>
  <si>
    <t>年齢</t>
    <rPh sb="0" eb="2">
      <t>ネンレイ</t>
    </rPh>
    <phoneticPr fontId="3"/>
  </si>
  <si>
    <t>利用時間</t>
    <rPh sb="0" eb="2">
      <t>リヨウ</t>
    </rPh>
    <rPh sb="2" eb="4">
      <t>ジカン</t>
    </rPh>
    <phoneticPr fontId="3"/>
  </si>
  <si>
    <t>備考</t>
    <rPh sb="0" eb="2">
      <t>ビコウ</t>
    </rPh>
    <phoneticPr fontId="3"/>
  </si>
  <si>
    <t>※　運営規程の営業時間を超えて支援を行うものとして、加算を算定する場合に届け出る
　　こと。</t>
    <phoneticPr fontId="3"/>
  </si>
  <si>
    <t>※　運営規程を添付すること。</t>
    <rPh sb="7" eb="9">
      <t>テンプ</t>
    </rPh>
    <phoneticPr fontId="3"/>
  </si>
  <si>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3"/>
  </si>
  <si>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3"/>
  </si>
  <si>
    <t>別紙26</t>
    <rPh sb="0" eb="2">
      <t>ベッシ</t>
    </rPh>
    <phoneticPr fontId="3"/>
  </si>
  <si>
    <t>（就労継続支援Ａ型）</t>
    <rPh sb="1" eb="3">
      <t>シュウロウ</t>
    </rPh>
    <rPh sb="3" eb="5">
      <t>ケイゾク</t>
    </rPh>
    <rPh sb="5" eb="7">
      <t>シエン</t>
    </rPh>
    <rPh sb="8" eb="9">
      <t>ガタ</t>
    </rPh>
    <phoneticPr fontId="3"/>
  </si>
  <si>
    <t>就労継続支援Ａ型事業所による利用者負担減免</t>
    <rPh sb="0" eb="2">
      <t>シュウロウ</t>
    </rPh>
    <rPh sb="2" eb="4">
      <t>ケイゾク</t>
    </rPh>
    <rPh sb="4" eb="6">
      <t>シエン</t>
    </rPh>
    <rPh sb="7" eb="8">
      <t>ガタ</t>
    </rPh>
    <rPh sb="8" eb="11">
      <t>ジギョウショ</t>
    </rPh>
    <rPh sb="19" eb="21">
      <t>ゲンメン</t>
    </rPh>
    <phoneticPr fontId="3"/>
  </si>
  <si>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3"/>
  </si>
  <si>
    <t>事業所名</t>
    <rPh sb="0" eb="3">
      <t>ジギョウショ</t>
    </rPh>
    <rPh sb="3" eb="4">
      <t>メイ</t>
    </rPh>
    <phoneticPr fontId="3"/>
  </si>
  <si>
    <t>※色つきのセルを入力</t>
    <rPh sb="1" eb="2">
      <t>イロ</t>
    </rPh>
    <rPh sb="8" eb="10">
      <t>ニュウリョク</t>
    </rPh>
    <phoneticPr fontId="3"/>
  </si>
  <si>
    <t>利用者負担減免の実施内容
（該当するものに○）</t>
    <rPh sb="0" eb="3">
      <t>リヨウシャ</t>
    </rPh>
    <rPh sb="3" eb="5">
      <t>フタン</t>
    </rPh>
    <rPh sb="5" eb="7">
      <t>ゲンメン</t>
    </rPh>
    <rPh sb="8" eb="10">
      <t>ジッシ</t>
    </rPh>
    <rPh sb="10" eb="12">
      <t>ナイヨウ</t>
    </rPh>
    <rPh sb="14" eb="16">
      <t>ガイトウ</t>
    </rPh>
    <phoneticPr fontId="3"/>
  </si>
  <si>
    <t>　　利用者負担額免除</t>
    <rPh sb="2" eb="5">
      <t>リヨウシャ</t>
    </rPh>
    <rPh sb="5" eb="7">
      <t>フタン</t>
    </rPh>
    <rPh sb="7" eb="8">
      <t>ガク</t>
    </rPh>
    <rPh sb="8" eb="10">
      <t>メンジョ</t>
    </rPh>
    <phoneticPr fontId="3"/>
  </si>
  <si>
    <t>（利用者負担額を全額免除します）</t>
    <rPh sb="1" eb="4">
      <t>リヨウシャ</t>
    </rPh>
    <rPh sb="4" eb="6">
      <t>フタン</t>
    </rPh>
    <rPh sb="6" eb="7">
      <t>ガク</t>
    </rPh>
    <rPh sb="8" eb="10">
      <t>ゼンガク</t>
    </rPh>
    <rPh sb="10" eb="12">
      <t>メンジョ</t>
    </rPh>
    <phoneticPr fontId="3"/>
  </si>
  <si>
    <t>　　利用者負担額軽減</t>
    <rPh sb="2" eb="5">
      <t>リヨウシャ</t>
    </rPh>
    <rPh sb="5" eb="7">
      <t>フタン</t>
    </rPh>
    <rPh sb="7" eb="8">
      <t>ガク</t>
    </rPh>
    <rPh sb="8" eb="10">
      <t>ケイゲン</t>
    </rPh>
    <phoneticPr fontId="3"/>
  </si>
  <si>
    <t>（利用者一人につき、月額</t>
    <rPh sb="1" eb="4">
      <t>リヨウシャ</t>
    </rPh>
    <rPh sb="4" eb="6">
      <t>ヒトリ</t>
    </rPh>
    <rPh sb="10" eb="12">
      <t>ゲツガク</t>
    </rPh>
    <phoneticPr fontId="3"/>
  </si>
  <si>
    <t>円まで軽減します）</t>
    <rPh sb="0" eb="1">
      <t>エン</t>
    </rPh>
    <rPh sb="3" eb="5">
      <t>ケイゲン</t>
    </rPh>
    <phoneticPr fontId="3"/>
  </si>
  <si>
    <t>（利用者一人につき、毎月</t>
    <rPh sb="1" eb="4">
      <t>リヨウシャ</t>
    </rPh>
    <rPh sb="4" eb="6">
      <t>ヒトリ</t>
    </rPh>
    <rPh sb="10" eb="12">
      <t>マイツキ</t>
    </rPh>
    <phoneticPr fontId="3"/>
  </si>
  <si>
    <t>％軽減します）</t>
    <rPh sb="1" eb="3">
      <t>ケイゲン</t>
    </rPh>
    <phoneticPr fontId="3"/>
  </si>
  <si>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3"/>
  </si>
  <si>
    <t>減免の開始年月日</t>
    <rPh sb="0" eb="2">
      <t>ゲンメン</t>
    </rPh>
    <rPh sb="3" eb="5">
      <t>カイシ</t>
    </rPh>
    <rPh sb="5" eb="8">
      <t>ネンガッピ</t>
    </rPh>
    <phoneticPr fontId="3"/>
  </si>
  <si>
    <t>減免の終了年月日</t>
    <rPh sb="0" eb="2">
      <t>ゲンメン</t>
    </rPh>
    <rPh sb="3" eb="5">
      <t>シュウリョウ</t>
    </rPh>
    <rPh sb="5" eb="8">
      <t>ネンガッピ</t>
    </rPh>
    <phoneticPr fontId="3"/>
  </si>
  <si>
    <t>注1</t>
    <rPh sb="0" eb="1">
      <t>チュウ</t>
    </rPh>
    <phoneticPr fontId="3"/>
  </si>
  <si>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3"/>
  </si>
  <si>
    <t>注2</t>
    <rPh sb="0" eb="1">
      <t>チュウ</t>
    </rPh>
    <phoneticPr fontId="3"/>
  </si>
  <si>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3"/>
  </si>
  <si>
    <t>別紙34</t>
    <rPh sb="0" eb="2">
      <t>ベッシ</t>
    </rPh>
    <phoneticPr fontId="3"/>
  </si>
  <si>
    <t>開所時間減算体制届出書</t>
    <rPh sb="0" eb="2">
      <t>カイショ</t>
    </rPh>
    <rPh sb="2" eb="4">
      <t>ジカン</t>
    </rPh>
    <rPh sb="4" eb="6">
      <t>ゲンサン</t>
    </rPh>
    <rPh sb="6" eb="8">
      <t>タイセイ</t>
    </rPh>
    <rPh sb="8" eb="9">
      <t>トド</t>
    </rPh>
    <rPh sb="9" eb="10">
      <t>デ</t>
    </rPh>
    <rPh sb="10" eb="11">
      <t>ショ</t>
    </rPh>
    <phoneticPr fontId="3"/>
  </si>
  <si>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14"/>
  </si>
  <si>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14"/>
  </si>
  <si>
    <t>事業所番号</t>
    <rPh sb="0" eb="2">
      <t>ジギョウ</t>
    </rPh>
    <rPh sb="2" eb="3">
      <t>ショ</t>
    </rPh>
    <rPh sb="3" eb="5">
      <t>バンゴウ</t>
    </rPh>
    <phoneticPr fontId="3"/>
  </si>
  <si>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3"/>
  </si>
  <si>
    <t>減算区分</t>
    <rPh sb="0" eb="2">
      <t>ゲンサン</t>
    </rPh>
    <rPh sb="2" eb="4">
      <t>クブン</t>
    </rPh>
    <phoneticPr fontId="3"/>
  </si>
  <si>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14"/>
  </si>
  <si>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3"/>
  </si>
  <si>
    <t>減算対象予定月</t>
    <rPh sb="0" eb="2">
      <t>ゲンサン</t>
    </rPh>
    <rPh sb="2" eb="4">
      <t>タイショウ</t>
    </rPh>
    <rPh sb="4" eb="6">
      <t>ヨテイ</t>
    </rPh>
    <rPh sb="6" eb="7">
      <t>ツキ</t>
    </rPh>
    <phoneticPr fontId="14"/>
  </si>
  <si>
    <t>減算になる理由</t>
    <rPh sb="0" eb="2">
      <t>ゲンサン</t>
    </rPh>
    <rPh sb="5" eb="7">
      <t>リユウ</t>
    </rPh>
    <phoneticPr fontId="14"/>
  </si>
  <si>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14"/>
  </si>
  <si>
    <t>備考</t>
    <rPh sb="0" eb="2">
      <t>ビコウ</t>
    </rPh>
    <phoneticPr fontId="14"/>
  </si>
  <si>
    <t>（例）
４月～３月</t>
    <rPh sb="1" eb="2">
      <t>レイ</t>
    </rPh>
    <rPh sb="5" eb="6">
      <t>ガツ</t>
    </rPh>
    <rPh sb="8" eb="9">
      <t>ガツ</t>
    </rPh>
    <phoneticPr fontId="14"/>
  </si>
  <si>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14"/>
  </si>
  <si>
    <t>４時間未満
・
４時間以上
６時間未満</t>
    <rPh sb="1" eb="3">
      <t>ジカン</t>
    </rPh>
    <rPh sb="3" eb="5">
      <t>ミマン</t>
    </rPh>
    <rPh sb="9" eb="11">
      <t>ジカン</t>
    </rPh>
    <rPh sb="11" eb="13">
      <t>イジョウ</t>
    </rPh>
    <rPh sb="15" eb="17">
      <t>ジカン</t>
    </rPh>
    <rPh sb="17" eb="19">
      <t>ミマン</t>
    </rPh>
    <phoneticPr fontId="14"/>
  </si>
  <si>
    <t>（例）
状況によっては外出行事をしない月もありうる。</t>
    <rPh sb="1" eb="2">
      <t>レイ</t>
    </rPh>
    <rPh sb="4" eb="6">
      <t>ジョウキョウ</t>
    </rPh>
    <rPh sb="11" eb="13">
      <t>ガイシュツ</t>
    </rPh>
    <rPh sb="13" eb="15">
      <t>ギョウジ</t>
    </rPh>
    <rPh sb="19" eb="20">
      <t>ツキ</t>
    </rPh>
    <phoneticPr fontId="14"/>
  </si>
  <si>
    <t>別紙35</t>
    <rPh sb="0" eb="2">
      <t>ベッシ</t>
    </rPh>
    <phoneticPr fontId="3"/>
  </si>
  <si>
    <t>（短期入所）</t>
    <rPh sb="1" eb="3">
      <t>タンキ</t>
    </rPh>
    <rPh sb="3" eb="5">
      <t>ニュウショ</t>
    </rPh>
    <phoneticPr fontId="3"/>
  </si>
  <si>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3"/>
  </si>
  <si>
    <t>看護職員の配置状況</t>
    <rPh sb="0" eb="2">
      <t>カンゴ</t>
    </rPh>
    <rPh sb="2" eb="4">
      <t>ショクイン</t>
    </rPh>
    <rPh sb="5" eb="7">
      <t>ハイチ</t>
    </rPh>
    <rPh sb="7" eb="9">
      <t>ジョウキョウ</t>
    </rPh>
    <phoneticPr fontId="3"/>
  </si>
  <si>
    <t>保健師</t>
    <rPh sb="0" eb="3">
      <t>ホケンシ</t>
    </rPh>
    <phoneticPr fontId="3"/>
  </si>
  <si>
    <t>常勤換算</t>
    <rPh sb="0" eb="2">
      <t>ジョウキン</t>
    </rPh>
    <rPh sb="2" eb="4">
      <t>カンザン</t>
    </rPh>
    <phoneticPr fontId="3"/>
  </si>
  <si>
    <t>看護師</t>
    <rPh sb="0" eb="3">
      <t>カンゴシ</t>
    </rPh>
    <phoneticPr fontId="3"/>
  </si>
  <si>
    <t>准看護師</t>
    <rPh sb="0" eb="4">
      <t>ジュンカンゴシ</t>
    </rPh>
    <phoneticPr fontId="3"/>
  </si>
  <si>
    <t>看護職員の氏名</t>
    <rPh sb="0" eb="2">
      <t>カンゴ</t>
    </rPh>
    <rPh sb="2" eb="4">
      <t>ショクイン</t>
    </rPh>
    <rPh sb="5" eb="7">
      <t>シメイ</t>
    </rPh>
    <phoneticPr fontId="3"/>
  </si>
  <si>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3"/>
  </si>
  <si>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3"/>
  </si>
  <si>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3"/>
  </si>
  <si>
    <t>別紙38</t>
    <rPh sb="0" eb="2">
      <t>ベッシ</t>
    </rPh>
    <phoneticPr fontId="3"/>
  </si>
  <si>
    <t>就労移行支援に係る基本報酬の算定区分に関する届出書</t>
    <phoneticPr fontId="3"/>
  </si>
  <si>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3"/>
  </si>
  <si>
    <t>指定を受けた時期</t>
    <rPh sb="0" eb="2">
      <t>シテイ</t>
    </rPh>
    <rPh sb="3" eb="4">
      <t>ウ</t>
    </rPh>
    <rPh sb="6" eb="8">
      <t>ジキ</t>
    </rPh>
    <phoneticPr fontId="3"/>
  </si>
  <si>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3"/>
  </si>
  <si>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3"/>
  </si>
  <si>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3"/>
  </si>
  <si>
    <t>就職後６月以上定着者数</t>
    <rPh sb="0" eb="2">
      <t>シュウショク</t>
    </rPh>
    <rPh sb="2" eb="3">
      <t>ゴ</t>
    </rPh>
    <rPh sb="4" eb="5">
      <t>ツキ</t>
    </rPh>
    <rPh sb="5" eb="7">
      <t>イジョウ</t>
    </rPh>
    <rPh sb="7" eb="9">
      <t>テイチャク</t>
    </rPh>
    <rPh sb="9" eb="10">
      <t>シャ</t>
    </rPh>
    <rPh sb="10" eb="11">
      <t>スウ</t>
    </rPh>
    <phoneticPr fontId="3"/>
  </si>
  <si>
    <t>前年度</t>
    <phoneticPr fontId="2"/>
  </si>
  <si>
    <t>前々年度</t>
    <phoneticPr fontId="2"/>
  </si>
  <si>
    <t>（　　　年度）</t>
    <rPh sb="4" eb="6">
      <t>ネンド</t>
    </rPh>
    <phoneticPr fontId="2"/>
  </si>
  <si>
    <t>４月</t>
    <rPh sb="1" eb="2">
      <t>ガツ</t>
    </rPh>
    <phoneticPr fontId="3"/>
  </si>
  <si>
    <t>５月</t>
  </si>
  <si>
    <t>６月</t>
  </si>
  <si>
    <t>７月</t>
  </si>
  <si>
    <t>８月</t>
  </si>
  <si>
    <t>９月</t>
  </si>
  <si>
    <t>１０月</t>
  </si>
  <si>
    <t>１１月</t>
  </si>
  <si>
    <t>１２月</t>
  </si>
  <si>
    <t>１月</t>
  </si>
  <si>
    <t>利用定員数</t>
    <rPh sb="0" eb="2">
      <t>リヨウ</t>
    </rPh>
    <rPh sb="2" eb="4">
      <t>テイイン</t>
    </rPh>
    <rPh sb="4" eb="5">
      <t>スウ</t>
    </rPh>
    <phoneticPr fontId="2"/>
  </si>
  <si>
    <t>２月</t>
  </si>
  <si>
    <t>３月</t>
  </si>
  <si>
    <t>就労定着率</t>
    <rPh sb="0" eb="2">
      <t>シュウロウ</t>
    </rPh>
    <rPh sb="2" eb="4">
      <t>テイチャク</t>
    </rPh>
    <rPh sb="4" eb="5">
      <t>リツ</t>
    </rPh>
    <phoneticPr fontId="3"/>
  </si>
  <si>
    <t>÷</t>
    <phoneticPr fontId="3"/>
  </si>
  <si>
    <t>％</t>
    <phoneticPr fontId="3"/>
  </si>
  <si>
    <t>就労定着率区分</t>
    <rPh sb="0" eb="2">
      <t>シュウロウ</t>
    </rPh>
    <rPh sb="2" eb="5">
      <t>テイチャクリツ</t>
    </rPh>
    <rPh sb="5" eb="7">
      <t>クブン</t>
    </rPh>
    <phoneticPr fontId="3"/>
  </si>
  <si>
    <t>の区分に該当</t>
    <rPh sb="1" eb="3">
      <t>クブン</t>
    </rPh>
    <rPh sb="4" eb="6">
      <t>ガイトウ</t>
    </rPh>
    <phoneticPr fontId="3"/>
  </si>
  <si>
    <t>（区分）</t>
    <rPh sb="1" eb="3">
      <t>クブン</t>
    </rPh>
    <phoneticPr fontId="3"/>
  </si>
  <si>
    <t>１　就職後6月以上定着率が5割以上</t>
    <rPh sb="2" eb="5">
      <t>シュウショクゴ</t>
    </rPh>
    <rPh sb="6" eb="7">
      <t>ツキ</t>
    </rPh>
    <rPh sb="7" eb="9">
      <t>イジョウ</t>
    </rPh>
    <rPh sb="9" eb="12">
      <t>テイチャクリツ</t>
    </rPh>
    <rPh sb="14" eb="15">
      <t>ワリ</t>
    </rPh>
    <rPh sb="15" eb="17">
      <t>イジョウ</t>
    </rPh>
    <phoneticPr fontId="3"/>
  </si>
  <si>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</si>
  <si>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</si>
  <si>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</si>
  <si>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</si>
  <si>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3"/>
  </si>
  <si>
    <t>７　就職後6月以上定着率が0</t>
    <rPh sb="2" eb="5">
      <t>シュウショクゴ</t>
    </rPh>
    <rPh sb="6" eb="7">
      <t>ツキ</t>
    </rPh>
    <rPh sb="7" eb="9">
      <t>イジョウ</t>
    </rPh>
    <rPh sb="9" eb="12">
      <t>テイチャクリツ</t>
    </rPh>
    <phoneticPr fontId="3"/>
  </si>
  <si>
    <t>８　なし（経過措置対象）</t>
    <rPh sb="5" eb="7">
      <t>ケイカ</t>
    </rPh>
    <rPh sb="7" eb="9">
      <t>ソチ</t>
    </rPh>
    <rPh sb="9" eb="11">
      <t>タイショウ</t>
    </rPh>
    <phoneticPr fontId="3"/>
  </si>
  <si>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
    就労した者で就労継続支援Ａ型事業所への移行は除くこと。）。
注２　令和６年10月１日に就職した者は、令和７年３月31日に６月に達した者となることから、令和６年度の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就労定着者の状況は、別添「就労定着者の状況（就労移行支援に係る基本報酬の算定区分に関する届出
    書）」を提出すること。
</t>
    </r>
    <r>
      <rPr>
        <u/>
        <sz val="9"/>
        <color rgb="FFFF0000"/>
        <rFont val="ＭＳ ゴシック"/>
        <family val="3"/>
        <charset val="128"/>
      </rPr>
      <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107" eb="108">
      <t>シャ</t>
    </rPh>
    <rPh sb="109" eb="111">
      <t>シュウロウ</t>
    </rPh>
    <rPh sb="111" eb="113">
      <t>ケイゾク</t>
    </rPh>
    <rPh sb="113" eb="115">
      <t>シエン</t>
    </rPh>
    <rPh sb="116" eb="117">
      <t>ガタ</t>
    </rPh>
    <rPh sb="117" eb="120">
      <t>ジギョウショ</t>
    </rPh>
    <rPh sb="122" eb="124">
      <t>イコウ</t>
    </rPh>
    <rPh sb="125" eb="126">
      <t>ノゾ</t>
    </rPh>
    <rPh sb="201" eb="202">
      <t>チュウ</t>
    </rPh>
    <rPh sb="204" eb="206">
      <t>シュウロウ</t>
    </rPh>
    <rPh sb="206" eb="208">
      <t>テイチャク</t>
    </rPh>
    <rPh sb="208" eb="209">
      <t>リツ</t>
    </rPh>
    <rPh sb="209" eb="211">
      <t>クブン</t>
    </rPh>
    <rPh sb="215" eb="217">
      <t>ケイカ</t>
    </rPh>
    <rPh sb="217" eb="219">
      <t>ソチ</t>
    </rPh>
    <rPh sb="219" eb="221">
      <t>タイショウ</t>
    </rPh>
    <rPh sb="225" eb="227">
      <t>シテイ</t>
    </rPh>
    <rPh sb="228" eb="229">
      <t>ウ</t>
    </rPh>
    <rPh sb="234" eb="236">
      <t>ネンカン</t>
    </rPh>
    <rPh sb="237" eb="239">
      <t>ケイカ</t>
    </rPh>
    <rPh sb="251" eb="253">
      <t>センタク</t>
    </rPh>
    <rPh sb="257" eb="258">
      <t>チュウ</t>
    </rPh>
    <rPh sb="260" eb="262">
      <t>シュウロウ</t>
    </rPh>
    <rPh sb="262" eb="264">
      <t>テイチャク</t>
    </rPh>
    <rPh sb="264" eb="265">
      <t>シャ</t>
    </rPh>
    <rPh sb="266" eb="268">
      <t>ジョウキョウ</t>
    </rPh>
    <rPh sb="270" eb="272">
      <t>ベッテン</t>
    </rPh>
    <rPh sb="273" eb="275">
      <t>シュウロウ</t>
    </rPh>
    <rPh sb="275" eb="277">
      <t>テイチャク</t>
    </rPh>
    <rPh sb="277" eb="278">
      <t>シャ</t>
    </rPh>
    <rPh sb="279" eb="281">
      <t>ジョウキョウ</t>
    </rPh>
    <phoneticPr fontId="3"/>
  </si>
  <si>
    <t>指定から２年以上経過している場合は１</t>
    <rPh sb="0" eb="2">
      <t>シテイ</t>
    </rPh>
    <rPh sb="5" eb="6">
      <t>ネン</t>
    </rPh>
    <rPh sb="6" eb="8">
      <t>イジョウ</t>
    </rPh>
    <rPh sb="8" eb="10">
      <t>ケイカ</t>
    </rPh>
    <rPh sb="14" eb="16">
      <t>バアイ</t>
    </rPh>
    <phoneticPr fontId="3"/>
  </si>
  <si>
    <t>別紙38別添１</t>
    <rPh sb="0" eb="2">
      <t>ベッシ</t>
    </rPh>
    <rPh sb="4" eb="5">
      <t>ベツ</t>
    </rPh>
    <rPh sb="5" eb="6">
      <t>ソウ</t>
    </rPh>
    <phoneticPr fontId="3"/>
  </si>
  <si>
    <t>就労移行支援・就労定着者の状況報告シート（令和６年度）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3"/>
  </si>
  <si>
    <t>令和６年度における
就労定着者の数</t>
    <rPh sb="0" eb="2">
      <t>レイワ</t>
    </rPh>
    <rPh sb="3" eb="5">
      <t>ネンド</t>
    </rPh>
    <rPh sb="10" eb="12">
      <t>シュウロウ</t>
    </rPh>
    <rPh sb="12" eb="14">
      <t>テイチャク</t>
    </rPh>
    <rPh sb="14" eb="15">
      <t>シャ</t>
    </rPh>
    <rPh sb="16" eb="17">
      <t>カズ</t>
    </rPh>
    <phoneticPr fontId="3"/>
  </si>
  <si>
    <t>就職日</t>
    <rPh sb="0" eb="2">
      <t>シュウショク</t>
    </rPh>
    <rPh sb="2" eb="3">
      <t>ビ</t>
    </rPh>
    <phoneticPr fontId="3"/>
  </si>
  <si>
    <t>就職先事業所名</t>
    <rPh sb="0" eb="3">
      <t>シュウショクサキ</t>
    </rPh>
    <rPh sb="3" eb="6">
      <t>ジギョウショ</t>
    </rPh>
    <rPh sb="6" eb="7">
      <t>メイ</t>
    </rPh>
    <phoneticPr fontId="3"/>
  </si>
  <si>
    <t>該当／
非該当</t>
    <rPh sb="0" eb="2">
      <t>ガイトウ</t>
    </rPh>
    <rPh sb="4" eb="7">
      <t>ヒガイトウ</t>
    </rPh>
    <phoneticPr fontId="3"/>
  </si>
  <si>
    <t>届出時点の就労の継続状況</t>
    <rPh sb="0" eb="2">
      <t>トドケデ</t>
    </rPh>
    <rPh sb="2" eb="4">
      <t>ジテン</t>
    </rPh>
    <rPh sb="5" eb="7">
      <t>シュウロウ</t>
    </rPh>
    <rPh sb="8" eb="10">
      <t>ケイゾク</t>
    </rPh>
    <rPh sb="10" eb="12">
      <t>ジョウキョウ</t>
    </rPh>
    <phoneticPr fontId="3"/>
  </si>
  <si>
    <t>例１</t>
    <rPh sb="0" eb="1">
      <t>レイ</t>
    </rPh>
    <phoneticPr fontId="3"/>
  </si>
  <si>
    <t>かながわ太郎</t>
    <rPh sb="4" eb="6">
      <t>タロウ</t>
    </rPh>
    <phoneticPr fontId="3"/>
  </si>
  <si>
    <t>（株）よこはま商事</t>
    <rPh sb="1" eb="2">
      <t>カブ</t>
    </rPh>
    <rPh sb="7" eb="9">
      <t>ショウジ</t>
    </rPh>
    <phoneticPr fontId="3"/>
  </si>
  <si>
    <t>継続</t>
    <rPh sb="0" eb="2">
      <t>ケイゾク</t>
    </rPh>
    <phoneticPr fontId="3"/>
  </si>
  <si>
    <t>例２</t>
    <rPh sb="0" eb="1">
      <t>レイ</t>
    </rPh>
    <phoneticPr fontId="3"/>
  </si>
  <si>
    <t>さがみ花子</t>
    <rPh sb="3" eb="5">
      <t>ハナコ</t>
    </rPh>
    <phoneticPr fontId="3"/>
  </si>
  <si>
    <t>（株）かわさき工業</t>
    <rPh sb="1" eb="2">
      <t>カブ</t>
    </rPh>
    <rPh sb="7" eb="9">
      <t>コウギョウ</t>
    </rPh>
    <phoneticPr fontId="3"/>
  </si>
  <si>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　
　　又は雇用契約証明書の写し等）を添付してください。なお、上記の書類が添付できない場合には、別添の参考様式
　　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3"/>
  </si>
  <si>
    <t>離職</t>
    <rPh sb="0" eb="2">
      <t>リショク</t>
    </rPh>
    <phoneticPr fontId="3"/>
  </si>
  <si>
    <t>別紙38別添２</t>
    <rPh sb="0" eb="2">
      <t>ベッシ</t>
    </rPh>
    <rPh sb="4" eb="5">
      <t>ベツ</t>
    </rPh>
    <rPh sb="5" eb="6">
      <t>ソウ</t>
    </rPh>
    <phoneticPr fontId="3"/>
  </si>
  <si>
    <t>令和５年度において
6月に達した日（年月日）</t>
    <rPh sb="0" eb="2">
      <t>レイワ</t>
    </rPh>
    <rPh sb="3" eb="5">
      <t>ネンド</t>
    </rPh>
    <rPh sb="11" eb="12">
      <t>ゲツ</t>
    </rPh>
    <rPh sb="13" eb="14">
      <t>タッ</t>
    </rPh>
    <rPh sb="16" eb="17">
      <t>ケイジツ</t>
    </rPh>
    <rPh sb="18" eb="21">
      <t>ネンガッピ</t>
    </rPh>
    <phoneticPr fontId="48"/>
  </si>
  <si>
    <t>生年月日</t>
    <rPh sb="0" eb="2">
      <t>セイネン</t>
    </rPh>
    <rPh sb="2" eb="4">
      <t>ガッピ</t>
    </rPh>
    <phoneticPr fontId="3"/>
  </si>
  <si>
    <t>平均工賃月額①</t>
    <rPh sb="0" eb="2">
      <t>ヘイキン</t>
    </rPh>
    <rPh sb="2" eb="4">
      <t>コウチン</t>
    </rPh>
    <rPh sb="4" eb="6">
      <t>ゲツガク</t>
    </rPh>
    <phoneticPr fontId="3"/>
  </si>
  <si>
    <t>平均工賃月額区分</t>
    <rPh sb="0" eb="2">
      <t>ヘイキン</t>
    </rPh>
    <rPh sb="2" eb="4">
      <t>コウチン</t>
    </rPh>
    <rPh sb="4" eb="6">
      <t>ゲツガク</t>
    </rPh>
    <rPh sb="6" eb="8">
      <t>クブン</t>
    </rPh>
    <phoneticPr fontId="3"/>
  </si>
  <si>
    <t>別紙41-2</t>
    <rPh sb="0" eb="2">
      <t>ベッシ</t>
    </rPh>
    <phoneticPr fontId="3"/>
  </si>
  <si>
    <t>（就労継続支援B型）</t>
    <phoneticPr fontId="2"/>
  </si>
  <si>
    <t>ピアサポーター等の配置に関する届出書</t>
    <rPh sb="7" eb="8">
      <t>トウ</t>
    </rPh>
    <rPh sb="9" eb="11">
      <t>ハイチ</t>
    </rPh>
    <rPh sb="12" eb="13">
      <t>カン</t>
    </rPh>
    <rPh sb="15" eb="17">
      <t>トドケデ</t>
    </rPh>
    <rPh sb="17" eb="18">
      <t>ショ</t>
    </rPh>
    <phoneticPr fontId="3"/>
  </si>
  <si>
    <t>サービス費区分</t>
    <rPh sb="4" eb="5">
      <t>ヒ</t>
    </rPh>
    <rPh sb="5" eb="7">
      <t>クブン</t>
    </rPh>
    <phoneticPr fontId="3"/>
  </si>
  <si>
    <t>１．就労継続支援B型サービス費（Ⅳ）　　
２．就労継続支援B型サービス費（Ⅴ）　
３．就労継続支援B型サービス費（Ⅵ）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3"/>
  </si>
  <si>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3"/>
  </si>
  <si>
    <t>＜障害者又は障害者であった者＞</t>
    <rPh sb="1" eb="4">
      <t>ショウガイシャ</t>
    </rPh>
    <rPh sb="4" eb="5">
      <t>マタ</t>
    </rPh>
    <rPh sb="6" eb="9">
      <t>ショウガイシャ</t>
    </rPh>
    <rPh sb="13" eb="14">
      <t>シャ</t>
    </rPh>
    <phoneticPr fontId="3"/>
  </si>
  <si>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3"/>
  </si>
  <si>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3"/>
  </si>
  <si>
    <t>　　</t>
    <phoneticPr fontId="3"/>
  </si>
  <si>
    <t>別紙42</t>
    <rPh sb="0" eb="2">
      <t>ベッシ</t>
    </rPh>
    <phoneticPr fontId="3"/>
  </si>
  <si>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3"/>
  </si>
  <si>
    <t>指定状況</t>
    <rPh sb="0" eb="2">
      <t>シテイ</t>
    </rPh>
    <rPh sb="2" eb="4">
      <t>ジョウキョウ</t>
    </rPh>
    <phoneticPr fontId="3"/>
  </si>
  <si>
    <t>すでに就労定着支援の
指定を受けている事業所</t>
    <phoneticPr fontId="3"/>
  </si>
  <si>
    <t>これから就労定着支援の
指定を受ける事業所　</t>
    <phoneticPr fontId="3"/>
  </si>
  <si>
    <t>就労定着率区分の状況</t>
    <rPh sb="0" eb="2">
      <t>シュウロウ</t>
    </rPh>
    <rPh sb="2" eb="4">
      <t>テイチャク</t>
    </rPh>
    <rPh sb="4" eb="5">
      <t>リツ</t>
    </rPh>
    <rPh sb="5" eb="7">
      <t>クブン</t>
    </rPh>
    <rPh sb="8" eb="10">
      <t>ジョウキョウ</t>
    </rPh>
    <phoneticPr fontId="3"/>
  </si>
  <si>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3"/>
  </si>
  <si>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3"/>
  </si>
  <si>
    <r>
      <t xml:space="preserve">就労定着率
</t>
    </r>
    <r>
      <rPr>
        <sz val="9"/>
        <rFont val="ＭＳ Ｐゴシック"/>
        <family val="3"/>
        <charset val="128"/>
      </rPr>
      <t>（②÷①）</t>
    </r>
    <rPh sb="0" eb="2">
      <t>シュウロウ</t>
    </rPh>
    <rPh sb="2" eb="4">
      <t>テイチャク</t>
    </rPh>
    <rPh sb="4" eb="5">
      <t>リツ</t>
    </rPh>
    <phoneticPr fontId="3"/>
  </si>
  <si>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3"/>
  </si>
  <si>
    <t>③過去３年間就職者数</t>
    <rPh sb="1" eb="3">
      <t>カコ</t>
    </rPh>
    <rPh sb="4" eb="6">
      <t>ネンカン</t>
    </rPh>
    <rPh sb="6" eb="8">
      <t>シュウショク</t>
    </rPh>
    <rPh sb="8" eb="9">
      <t>シャ</t>
    </rPh>
    <rPh sb="9" eb="10">
      <t>スウ</t>
    </rPh>
    <phoneticPr fontId="3"/>
  </si>
  <si>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3"/>
  </si>
  <si>
    <t>就労定着率
（④÷③）</t>
    <rPh sb="0" eb="2">
      <t>シュウロウ</t>
    </rPh>
    <rPh sb="2" eb="4">
      <t>テイチャク</t>
    </rPh>
    <rPh sb="4" eb="5">
      <t>リツ</t>
    </rPh>
    <phoneticPr fontId="3"/>
  </si>
  <si>
    <t>就労定着率区分</t>
    <rPh sb="0" eb="2">
      <t>シュウロウ</t>
    </rPh>
    <rPh sb="2" eb="4">
      <t>テイチャク</t>
    </rPh>
    <rPh sb="4" eb="5">
      <t>リツ</t>
    </rPh>
    <rPh sb="5" eb="7">
      <t>クブン</t>
    </rPh>
    <phoneticPr fontId="3"/>
  </si>
  <si>
    <t>１　就労定着率が９割５分以上</t>
    <rPh sb="2" eb="4">
      <t>シュウロウ</t>
    </rPh>
    <rPh sb="4" eb="6">
      <t>テイチャク</t>
    </rPh>
    <rPh sb="6" eb="7">
      <t>リツ</t>
    </rPh>
    <rPh sb="9" eb="10">
      <t>ワリ</t>
    </rPh>
    <rPh sb="11" eb="12">
      <t>フン</t>
    </rPh>
    <rPh sb="12" eb="14">
      <t>イジョウ</t>
    </rPh>
    <phoneticPr fontId="3"/>
  </si>
  <si>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3"/>
  </si>
  <si>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3"/>
  </si>
  <si>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3"/>
  </si>
  <si>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3"/>
  </si>
  <si>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3"/>
  </si>
  <si>
    <t>７　就労定着率が３割未満</t>
    <rPh sb="2" eb="4">
      <t>シュウロウ</t>
    </rPh>
    <rPh sb="4" eb="6">
      <t>テイチャク</t>
    </rPh>
    <rPh sb="6" eb="7">
      <t>リツ</t>
    </rPh>
    <rPh sb="9" eb="10">
      <t>ワリ</t>
    </rPh>
    <rPh sb="10" eb="12">
      <t>ミマン</t>
    </rPh>
    <phoneticPr fontId="3"/>
  </si>
  <si>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3"/>
  </si>
  <si>
    <t>既存事業所は１　</t>
    <rPh sb="0" eb="2">
      <t>キソン</t>
    </rPh>
    <rPh sb="2" eb="5">
      <t>ジギョウショ</t>
    </rPh>
    <phoneticPr fontId="3"/>
  </si>
  <si>
    <t>判定に用いる就労定着率</t>
    <rPh sb="0" eb="2">
      <t>ハンテイ</t>
    </rPh>
    <rPh sb="3" eb="4">
      <t>モチ</t>
    </rPh>
    <rPh sb="6" eb="8">
      <t>シュウロウ</t>
    </rPh>
    <rPh sb="8" eb="10">
      <t>テイチャク</t>
    </rPh>
    <rPh sb="10" eb="11">
      <t>リツ</t>
    </rPh>
    <phoneticPr fontId="3"/>
  </si>
  <si>
    <t>別紙42別添1</t>
    <rPh sb="0" eb="2">
      <t>ベッシ</t>
    </rPh>
    <rPh sb="4" eb="6">
      <t>ベッテン</t>
    </rPh>
    <phoneticPr fontId="3"/>
  </si>
  <si>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3"/>
  </si>
  <si>
    <t>前年度末における
就労継続者数</t>
    <rPh sb="0" eb="3">
      <t>ゼンネンド</t>
    </rPh>
    <rPh sb="3" eb="4">
      <t>マツ</t>
    </rPh>
    <rPh sb="9" eb="11">
      <t>シュウロウ</t>
    </rPh>
    <rPh sb="11" eb="13">
      <t>ケイゾク</t>
    </rPh>
    <rPh sb="13" eb="14">
      <t>シャ</t>
    </rPh>
    <rPh sb="14" eb="15">
      <t>スウ</t>
    </rPh>
    <phoneticPr fontId="3"/>
  </si>
  <si>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3"/>
  </si>
  <si>
    <t>就労定着支援の
利用開始日</t>
    <rPh sb="0" eb="2">
      <t>シュウロウ</t>
    </rPh>
    <rPh sb="2" eb="4">
      <t>テイチャク</t>
    </rPh>
    <rPh sb="4" eb="6">
      <t>シエン</t>
    </rPh>
    <rPh sb="8" eb="10">
      <t>リヨウ</t>
    </rPh>
    <rPh sb="10" eb="13">
      <t>カイシビ</t>
    </rPh>
    <phoneticPr fontId="3"/>
  </si>
  <si>
    <t>前年度末時点の
継続状況</t>
    <rPh sb="0" eb="3">
      <t>ゼンネンド</t>
    </rPh>
    <rPh sb="3" eb="4">
      <t>マツ</t>
    </rPh>
    <rPh sb="4" eb="6">
      <t>ジテン</t>
    </rPh>
    <rPh sb="8" eb="10">
      <t>ケイゾク</t>
    </rPh>
    <rPh sb="10" eb="12">
      <t>ジョウキョウ</t>
    </rPh>
    <phoneticPr fontId="3"/>
  </si>
  <si>
    <t>あしがら次郎</t>
    <rPh sb="4" eb="6">
      <t>ジロウ</t>
    </rPh>
    <phoneticPr fontId="3"/>
  </si>
  <si>
    <t>（株）かまくら興業</t>
    <rPh sb="1" eb="2">
      <t>カブ</t>
    </rPh>
    <rPh sb="7" eb="9">
      <t>コウギョウ</t>
    </rPh>
    <phoneticPr fontId="3"/>
  </si>
  <si>
    <t>はこね三郎</t>
    <rPh sb="3" eb="5">
      <t>サブロウ</t>
    </rPh>
    <phoneticPr fontId="3"/>
  </si>
  <si>
    <t>（株）はこね運輸</t>
    <rPh sb="1" eb="2">
      <t>カブ</t>
    </rPh>
    <rPh sb="6" eb="8">
      <t>ウンユ</t>
    </rPh>
    <phoneticPr fontId="3"/>
  </si>
  <si>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3"/>
  </si>
  <si>
    <t>別紙42別添2</t>
    <rPh sb="0" eb="2">
      <t>ベッシ</t>
    </rPh>
    <rPh sb="4" eb="6">
      <t>ベッテン</t>
    </rPh>
    <phoneticPr fontId="3"/>
  </si>
  <si>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3"/>
  </si>
  <si>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3"/>
  </si>
  <si>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3"/>
  </si>
  <si>
    <t>指定を受ける
前月末日の継続状況</t>
    <rPh sb="0" eb="2">
      <t>シテイ</t>
    </rPh>
    <rPh sb="3" eb="4">
      <t>ウ</t>
    </rPh>
    <rPh sb="7" eb="9">
      <t>ゼンゲツ</t>
    </rPh>
    <rPh sb="9" eb="10">
      <t>マツ</t>
    </rPh>
    <rPh sb="10" eb="11">
      <t>ヒ</t>
    </rPh>
    <rPh sb="12" eb="14">
      <t>ケイゾク</t>
    </rPh>
    <rPh sb="14" eb="16">
      <t>ジョウキョウ</t>
    </rPh>
    <phoneticPr fontId="3"/>
  </si>
  <si>
    <t>よこすかまなぶ</t>
    <phoneticPr fontId="3"/>
  </si>
  <si>
    <t>（株）スーパー〇〇</t>
    <rPh sb="1" eb="2">
      <t>カブ</t>
    </rPh>
    <phoneticPr fontId="3"/>
  </si>
  <si>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3"/>
  </si>
  <si>
    <t>別紙56-1</t>
    <phoneticPr fontId="2"/>
  </si>
  <si>
    <t>人員配置体制加算に関する届出書（共同生活援助）</t>
    <rPh sb="0" eb="2">
      <t>ジンイン</t>
    </rPh>
    <rPh sb="2" eb="4">
      <t>ハイチ</t>
    </rPh>
    <rPh sb="4" eb="6">
      <t>タイセイ</t>
    </rPh>
    <rPh sb="6" eb="8">
      <t>カサン</t>
    </rPh>
    <rPh sb="9" eb="10">
      <t>カン</t>
    </rPh>
    <rPh sb="12" eb="14">
      <t>トドケデ</t>
    </rPh>
    <rPh sb="14" eb="15">
      <t>ショ</t>
    </rPh>
    <rPh sb="16" eb="18">
      <t>キョウドウ</t>
    </rPh>
    <rPh sb="18" eb="20">
      <t>セイカツ</t>
    </rPh>
    <rPh sb="20" eb="22">
      <t>エンジョ</t>
    </rPh>
    <phoneticPr fontId="55"/>
  </si>
  <si>
    <t>令和　　年　　月　　日　提出</t>
    <rPh sb="0" eb="1">
      <t>レイ</t>
    </rPh>
    <rPh sb="1" eb="2">
      <t>ワ</t>
    </rPh>
    <rPh sb="4" eb="5">
      <t>ネン</t>
    </rPh>
    <rPh sb="7" eb="8">
      <t>ガツ</t>
    </rPh>
    <rPh sb="10" eb="11">
      <t>ニチ</t>
    </rPh>
    <rPh sb="12" eb="14">
      <t>テイシュツ</t>
    </rPh>
    <phoneticPr fontId="55"/>
  </si>
  <si>
    <t>事業所の名称</t>
    <rPh sb="0" eb="3">
      <t>ジギョウショ</t>
    </rPh>
    <rPh sb="4" eb="6">
      <t>メイショウ</t>
    </rPh>
    <phoneticPr fontId="55"/>
  </si>
  <si>
    <t>異　動　区　分
（該当の番号に○）</t>
    <rPh sb="0" eb="1">
      <t>イ</t>
    </rPh>
    <rPh sb="2" eb="3">
      <t>ドウ</t>
    </rPh>
    <rPh sb="4" eb="5">
      <t>ク</t>
    </rPh>
    <rPh sb="6" eb="7">
      <t>ブン</t>
    </rPh>
    <rPh sb="9" eb="11">
      <t>ガイトウ</t>
    </rPh>
    <rPh sb="12" eb="14">
      <t>バンゴウ</t>
    </rPh>
    <phoneticPr fontId="55"/>
  </si>
  <si>
    <t>１　新規　　　　　　　　　２　変更</t>
    <rPh sb="2" eb="4">
      <t>シンキ</t>
    </rPh>
    <rPh sb="15" eb="17">
      <t>ヘンコウ</t>
    </rPh>
    <phoneticPr fontId="55"/>
  </si>
  <si>
    <t>適 用 年 月 日</t>
    <rPh sb="0" eb="1">
      <t>テキ</t>
    </rPh>
    <rPh sb="2" eb="3">
      <t>ヨウ</t>
    </rPh>
    <rPh sb="4" eb="5">
      <t>トシ</t>
    </rPh>
    <rPh sb="6" eb="7">
      <t>ツキ</t>
    </rPh>
    <rPh sb="8" eb="9">
      <t>ヒ</t>
    </rPh>
    <phoneticPr fontId="55"/>
  </si>
  <si>
    <t>令和　　　　年　　　　月　　　　日</t>
    <rPh sb="0" eb="1">
      <t>レイ</t>
    </rPh>
    <rPh sb="1" eb="2">
      <t>ワ</t>
    </rPh>
    <rPh sb="6" eb="7">
      <t>トシ</t>
    </rPh>
    <rPh sb="11" eb="12">
      <t>ツキ</t>
    </rPh>
    <rPh sb="16" eb="17">
      <t>ヒ</t>
    </rPh>
    <phoneticPr fontId="55"/>
  </si>
  <si>
    <r>
      <t xml:space="preserve">施設区分
</t>
    </r>
    <r>
      <rPr>
        <sz val="9"/>
        <rFont val="ＭＳ Ｐゴシック"/>
        <family val="3"/>
      </rPr>
      <t>（該当の番号に○）</t>
    </r>
    <rPh sb="0" eb="2">
      <t>シセツ</t>
    </rPh>
    <rPh sb="2" eb="4">
      <t>クブン</t>
    </rPh>
    <phoneticPr fontId="55"/>
  </si>
  <si>
    <t>１．介護サービス包括型
２．外部サービス利用型</t>
    <phoneticPr fontId="55"/>
  </si>
  <si>
    <t>３．日中サービス支援型</t>
    <phoneticPr fontId="55"/>
  </si>
  <si>
    <r>
      <t xml:space="preserve">算定する加算区分
</t>
    </r>
    <r>
      <rPr>
        <sz val="9"/>
        <rFont val="ＭＳ Ｐゴシック"/>
        <family val="3"/>
      </rPr>
      <t>（該当の区分の○を選択）</t>
    </r>
    <rPh sb="0" eb="2">
      <t>サンテイ</t>
    </rPh>
    <rPh sb="4" eb="6">
      <t>カサン</t>
    </rPh>
    <rPh sb="6" eb="8">
      <t>クブン</t>
    </rPh>
    <rPh sb="10" eb="12">
      <t>ガイトウ</t>
    </rPh>
    <rPh sb="13" eb="15">
      <t>クブン</t>
    </rPh>
    <rPh sb="18" eb="20">
      <t>センタク</t>
    </rPh>
    <phoneticPr fontId="55"/>
  </si>
  <si>
    <t>１　人員配置
　　体制加算（12:1）</t>
    <phoneticPr fontId="55"/>
  </si>
  <si>
    <t>２　人員配置
　　体制加算（30:1）</t>
    <phoneticPr fontId="55"/>
  </si>
  <si>
    <t>３　人員配置
　　体制加算（7.5:1）</t>
    <phoneticPr fontId="55"/>
  </si>
  <si>
    <t>４　人員配置
　　体制加算(20:1）</t>
    <phoneticPr fontId="55"/>
  </si>
  <si>
    <t>★黄色のセルに入力すると他のセルに計算結果が反映されます。</t>
    <rPh sb="1" eb="3">
      <t>キイロ</t>
    </rPh>
    <rPh sb="7" eb="9">
      <t>ニュウリョク</t>
    </rPh>
    <rPh sb="12" eb="13">
      <t>ホカ</t>
    </rPh>
    <rPh sb="17" eb="21">
      <t>ケイサンケッカ</t>
    </rPh>
    <rPh sb="22" eb="24">
      <t>ハンエイ</t>
    </rPh>
    <phoneticPr fontId="55"/>
  </si>
  <si>
    <t>人員体制確認欄</t>
    <rPh sb="0" eb="2">
      <t>ジンイン</t>
    </rPh>
    <rPh sb="2" eb="4">
      <t>タイセイ</t>
    </rPh>
    <rPh sb="4" eb="6">
      <t>カクニン</t>
    </rPh>
    <rPh sb="6" eb="7">
      <t>ラン</t>
    </rPh>
    <phoneticPr fontId="55"/>
  </si>
  <si>
    <t>前年度の平均
利用者数（ア）
（注１）</t>
    <rPh sb="0" eb="3">
      <t>ゼンネンド</t>
    </rPh>
    <rPh sb="4" eb="6">
      <t>ヘイキン</t>
    </rPh>
    <rPh sb="7" eb="10">
      <t>リヨウシャ</t>
    </rPh>
    <rPh sb="10" eb="11">
      <t>スウ</t>
    </rPh>
    <rPh sb="16" eb="17">
      <t>チュウ</t>
    </rPh>
    <phoneticPr fontId="55"/>
  </si>
  <si>
    <t>人</t>
    <rPh sb="0" eb="1">
      <t>ニン</t>
    </rPh>
    <phoneticPr fontId="55"/>
  </si>
  <si>
    <t>世話人の必要職員数</t>
    <rPh sb="0" eb="3">
      <t>セワニン</t>
    </rPh>
    <rPh sb="4" eb="8">
      <t>ヒツヨウショクイン</t>
    </rPh>
    <rPh sb="8" eb="9">
      <t>スウ</t>
    </rPh>
    <phoneticPr fontId="55"/>
  </si>
  <si>
    <r>
      <t>合計の必要職員数</t>
    </r>
    <r>
      <rPr>
        <sz val="9"/>
        <rFont val="ＭＳ Ｐゴシック"/>
        <family val="3"/>
      </rPr>
      <t>（イ）</t>
    </r>
    <rPh sb="0" eb="2">
      <t>ゴウケイ</t>
    </rPh>
    <rPh sb="3" eb="8">
      <t>ヒツヨウショクインスウ</t>
    </rPh>
    <phoneticPr fontId="55"/>
  </si>
  <si>
    <t>生活支援員の必要職員数（注２）</t>
    <rPh sb="0" eb="5">
      <t>セイカツシエンイン</t>
    </rPh>
    <rPh sb="6" eb="10">
      <t>ヒツヨウショクイン</t>
    </rPh>
    <rPh sb="10" eb="11">
      <t>スウ</t>
    </rPh>
    <rPh sb="12" eb="13">
      <t>チュウ</t>
    </rPh>
    <phoneticPr fontId="55"/>
  </si>
  <si>
    <t>人員配置
の状況
（注３）</t>
    <rPh sb="0" eb="2">
      <t>ジンイン</t>
    </rPh>
    <rPh sb="2" eb="4">
      <t>ハイチ</t>
    </rPh>
    <rPh sb="6" eb="8">
      <t>ジョウキョウ</t>
    </rPh>
    <rPh sb="10" eb="11">
      <t>チュウ</t>
    </rPh>
    <phoneticPr fontId="55"/>
  </si>
  <si>
    <t>世話人の
勤務延べ時間数</t>
    <rPh sb="0" eb="3">
      <t>セワニン</t>
    </rPh>
    <rPh sb="5" eb="8">
      <t>キンムノ</t>
    </rPh>
    <rPh sb="9" eb="12">
      <t>ジカンスウ</t>
    </rPh>
    <phoneticPr fontId="55"/>
  </si>
  <si>
    <t>生活支援員の
勤務延べ時間数</t>
    <rPh sb="0" eb="5">
      <t>セイカツシエンイン</t>
    </rPh>
    <rPh sb="7" eb="10">
      <t>キンムノ</t>
    </rPh>
    <rPh sb="11" eb="14">
      <t>ジカンスウ</t>
    </rPh>
    <phoneticPr fontId="55"/>
  </si>
  <si>
    <t>合　計　（ウ）</t>
    <rPh sb="0" eb="1">
      <t>ゴウ</t>
    </rPh>
    <rPh sb="2" eb="3">
      <t>ケイ</t>
    </rPh>
    <phoneticPr fontId="55"/>
  </si>
  <si>
    <t>時間</t>
    <rPh sb="0" eb="2">
      <t>ジカン</t>
    </rPh>
    <phoneticPr fontId="55"/>
  </si>
  <si>
    <t>加算区分に対応する必要職員数</t>
    <rPh sb="0" eb="2">
      <t>カサン</t>
    </rPh>
    <rPh sb="2" eb="4">
      <t>クブン</t>
    </rPh>
    <rPh sb="5" eb="7">
      <t>タイオウ</t>
    </rPh>
    <rPh sb="9" eb="11">
      <t>ヒツヨウ</t>
    </rPh>
    <rPh sb="11" eb="13">
      <t>ショクイン</t>
    </rPh>
    <rPh sb="13" eb="14">
      <t>スウ</t>
    </rPh>
    <phoneticPr fontId="55"/>
  </si>
  <si>
    <t>加算（Ⅰ）
（ア）÷１２＝（エ）</t>
    <rPh sb="0" eb="2">
      <t>カサン</t>
    </rPh>
    <phoneticPr fontId="55"/>
  </si>
  <si>
    <t>加算（Ⅱ）
（ア）÷３０＝（エ）</t>
    <rPh sb="0" eb="2">
      <t>カサン</t>
    </rPh>
    <phoneticPr fontId="55"/>
  </si>
  <si>
    <t>加算（Ⅴ）
（ア）÷７．５＝（エ）</t>
    <rPh sb="0" eb="2">
      <t>カサン</t>
    </rPh>
    <phoneticPr fontId="55"/>
  </si>
  <si>
    <t>加算（Ⅵ）
（ア）÷２０＝（エ）</t>
    <rPh sb="0" eb="2">
      <t>カサン</t>
    </rPh>
    <phoneticPr fontId="55"/>
  </si>
  <si>
    <t>加算区分に対応する必要勤務時間数</t>
    <rPh sb="0" eb="2">
      <t>カサン</t>
    </rPh>
    <rPh sb="2" eb="4">
      <t>クブン</t>
    </rPh>
    <rPh sb="5" eb="7">
      <t>タイオウ</t>
    </rPh>
    <rPh sb="9" eb="11">
      <t>ヒツヨウ</t>
    </rPh>
    <rPh sb="11" eb="16">
      <t>キンムジカンスウ</t>
    </rPh>
    <phoneticPr fontId="55"/>
  </si>
  <si>
    <t>（イ）＋（エ）＝（オ）</t>
    <phoneticPr fontId="55"/>
  </si>
  <si>
    <t>（オ）×40時間×4週</t>
    <rPh sb="6" eb="8">
      <t>ジカン</t>
    </rPh>
    <rPh sb="10" eb="11">
      <t>シュウ</t>
    </rPh>
    <phoneticPr fontId="55"/>
  </si>
  <si>
    <t>【≦（ウ）で要件充足】</t>
    <phoneticPr fontId="55"/>
  </si>
  <si>
    <t>（注１）前年度の平均利用者数は、別紙３－５「(1)利用者の数」による算出された人数を記載してください。</t>
    <rPh sb="1" eb="2">
      <t>チュウ</t>
    </rPh>
    <phoneticPr fontId="55"/>
  </si>
  <si>
    <t>（注２）生活支援員の必要職員数は、別紙３－５「(8) 指定基準上の必要生活支援員数」による算出された人数を記載
　　　　してください。</t>
    <phoneticPr fontId="55"/>
  </si>
  <si>
    <t>（注３）人員配置の状況については、別紙２－３の勤務延べ時間数の合計をそれぞれ記載してください。</t>
    <rPh sb="23" eb="25">
      <t>キンム</t>
    </rPh>
    <rPh sb="25" eb="26">
      <t>ノ</t>
    </rPh>
    <rPh sb="27" eb="30">
      <t>ジカンスウ</t>
    </rPh>
    <rPh sb="31" eb="33">
      <t>ゴウケイ</t>
    </rPh>
    <rPh sb="38" eb="40">
      <t>キサイ</t>
    </rPh>
    <phoneticPr fontId="3"/>
  </si>
  <si>
    <t>就労移行支援・就労定着者の状況報告シート（令和７年度）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3"/>
  </si>
  <si>
    <t>令和７年度において
6月に達した日（年月日）</t>
    <rPh sb="0" eb="2">
      <t>レイワ</t>
    </rPh>
    <rPh sb="3" eb="5">
      <t>ネンド</t>
    </rPh>
    <rPh sb="11" eb="12">
      <t>ゲツ</t>
    </rPh>
    <rPh sb="13" eb="14">
      <t>タッ</t>
    </rPh>
    <rPh sb="16" eb="17">
      <t>ケイジツ</t>
    </rPh>
    <rPh sb="18" eb="21">
      <t>ネンガッピ</t>
    </rPh>
    <phoneticPr fontId="48"/>
  </si>
  <si>
    <t>令和７年度における
就労定着者の数</t>
    <rPh sb="0" eb="2">
      <t>レイワ</t>
    </rPh>
    <rPh sb="3" eb="5">
      <t>ネンド</t>
    </rPh>
    <rPh sb="10" eb="12">
      <t>シュウロウ</t>
    </rPh>
    <rPh sb="12" eb="14">
      <t>テイチャク</t>
    </rPh>
    <rPh sb="14" eb="15">
      <t>シャ</t>
    </rPh>
    <rPh sb="16" eb="17">
      <t>カズ</t>
    </rPh>
    <phoneticPr fontId="3"/>
  </si>
  <si>
    <t>令和８年４月改正版</t>
    <rPh sb="0" eb="2">
      <t>レイワ</t>
    </rPh>
    <rPh sb="3" eb="4">
      <t>ネン</t>
    </rPh>
    <rPh sb="4" eb="5">
      <t>ヘイネン</t>
    </rPh>
    <rPh sb="5" eb="6">
      <t>ガツ</t>
    </rPh>
    <rPh sb="6" eb="8">
      <t>カイセイ</t>
    </rPh>
    <rPh sb="8" eb="9">
      <t>バン</t>
    </rPh>
    <phoneticPr fontId="3"/>
  </si>
  <si>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3"/>
  </si>
  <si>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3"/>
  </si>
  <si>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3"/>
  </si>
  <si>
    <t>④「別紙・様式」･･･各加算、体制等の算定要件を満たしていることを示していただくものです。提出の</t>
    <rPh sb="5" eb="7">
      <t>ヨウシキ</t>
    </rPh>
    <phoneticPr fontId="3"/>
  </si>
  <si>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3"/>
  </si>
  <si>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3"/>
  </si>
  <si>
    <t>共同生活
援助</t>
    <rPh sb="0" eb="2">
      <t>キョウドウ</t>
    </rPh>
    <rPh sb="2" eb="4">
      <t>セイカツ</t>
    </rPh>
    <rPh sb="5" eb="7">
      <t>エンジョ</t>
    </rPh>
    <phoneticPr fontId="3"/>
  </si>
  <si>
    <t>地域移行
支援</t>
    <rPh sb="0" eb="2">
      <t>チイキ</t>
    </rPh>
    <rPh sb="2" eb="4">
      <t>イコウ</t>
    </rPh>
    <rPh sb="5" eb="7">
      <t>シエン</t>
    </rPh>
    <phoneticPr fontId="3"/>
  </si>
  <si>
    <t>地域定着
支援</t>
    <rPh sb="0" eb="2">
      <t>チイキ</t>
    </rPh>
    <rPh sb="2" eb="4">
      <t>テイチャク</t>
    </rPh>
    <rPh sb="5" eb="7">
      <t>シエン</t>
    </rPh>
    <phoneticPr fontId="3"/>
  </si>
  <si>
    <t>施設入所
支援</t>
    <rPh sb="0" eb="2">
      <t>シセツ</t>
    </rPh>
    <rPh sb="2" eb="4">
      <t>ニュウショ</t>
    </rPh>
    <rPh sb="5" eb="7">
      <t>シエン</t>
    </rPh>
    <phoneticPr fontId="3"/>
  </si>
  <si>
    <t>自立訓練
（機能）</t>
    <rPh sb="0" eb="2">
      <t>ジリツ</t>
    </rPh>
    <rPh sb="2" eb="4">
      <t>クンレン</t>
    </rPh>
    <rPh sb="6" eb="8">
      <t>キノウ</t>
    </rPh>
    <phoneticPr fontId="3"/>
  </si>
  <si>
    <t>自立訓練
（生活）</t>
    <rPh sb="0" eb="2">
      <t>ジリツ</t>
    </rPh>
    <rPh sb="2" eb="4">
      <t>クンレン</t>
    </rPh>
    <rPh sb="6" eb="8">
      <t>セイカツ</t>
    </rPh>
    <phoneticPr fontId="3"/>
  </si>
  <si>
    <t>就労選択
支援</t>
    <rPh sb="0" eb="2">
      <t>シュウロウ</t>
    </rPh>
    <rPh sb="2" eb="4">
      <t>センタク</t>
    </rPh>
    <rPh sb="5" eb="7">
      <t>シエン</t>
    </rPh>
    <phoneticPr fontId="3"/>
  </si>
  <si>
    <t>就労移行
支援</t>
    <rPh sb="0" eb="2">
      <t>シュウロウ</t>
    </rPh>
    <rPh sb="2" eb="4">
      <t>イコウ</t>
    </rPh>
    <rPh sb="5" eb="7">
      <t>シエン</t>
    </rPh>
    <phoneticPr fontId="3"/>
  </si>
  <si>
    <t>就労継続
A型</t>
    <rPh sb="0" eb="2">
      <t>シュウロウ</t>
    </rPh>
    <rPh sb="2" eb="4">
      <t>ケイゾク</t>
    </rPh>
    <rPh sb="6" eb="7">
      <t>ガタ</t>
    </rPh>
    <phoneticPr fontId="3"/>
  </si>
  <si>
    <t>就労継続
B型</t>
    <rPh sb="0" eb="2">
      <t>シュウロウ</t>
    </rPh>
    <rPh sb="2" eb="4">
      <t>ケイゾク</t>
    </rPh>
    <rPh sb="6" eb="7">
      <t>ガタ</t>
    </rPh>
    <phoneticPr fontId="3"/>
  </si>
  <si>
    <t>就労定着
支援</t>
    <rPh sb="0" eb="2">
      <t>シュウロウ</t>
    </rPh>
    <rPh sb="2" eb="4">
      <t>テイチャク</t>
    </rPh>
    <rPh sb="5" eb="7">
      <t>シエン</t>
    </rPh>
    <phoneticPr fontId="3"/>
  </si>
  <si>
    <t>自立生活
援助</t>
    <rPh sb="0" eb="2">
      <t>ジリツ</t>
    </rPh>
    <rPh sb="2" eb="4">
      <t>セイカツ</t>
    </rPh>
    <rPh sb="5" eb="7">
      <t>エンジョ</t>
    </rPh>
    <phoneticPr fontId="3"/>
  </si>
  <si>
    <t>様式第1号（体制届出書）</t>
    <rPh sb="0" eb="2">
      <t>ヨウシキ</t>
    </rPh>
    <rPh sb="2" eb="3">
      <t>ダイ</t>
    </rPh>
    <rPh sb="4" eb="5">
      <t>ゴウ</t>
    </rPh>
    <rPh sb="6" eb="8">
      <t>タイセイ</t>
    </rPh>
    <rPh sb="8" eb="10">
      <t>トドケデ</t>
    </rPh>
    <rPh sb="10" eb="11">
      <t>ショ</t>
    </rPh>
    <phoneticPr fontId="12"/>
  </si>
  <si>
    <t>◎</t>
  </si>
  <si>
    <t>別紙1-1</t>
    <rPh sb="0" eb="2">
      <t>ベッシ</t>
    </rPh>
    <phoneticPr fontId="3"/>
  </si>
  <si>
    <t>様式2-1（勤務表・訪問系）</t>
    <rPh sb="0" eb="2">
      <t>ヨウシキ</t>
    </rPh>
    <rPh sb="10" eb="13">
      <t>ホウモンケイ</t>
    </rPh>
    <phoneticPr fontId="12"/>
  </si>
  <si>
    <t>様式2-2（勤務表・訪問系、共同生活援助以外）</t>
    <rPh sb="0" eb="2">
      <t>ヨウシキ</t>
    </rPh>
    <rPh sb="10" eb="12">
      <t>ホウモン</t>
    </rPh>
    <rPh sb="12" eb="13">
      <t>ケイ</t>
    </rPh>
    <rPh sb="14" eb="20">
      <t>キョウドウセイカツエンジョ</t>
    </rPh>
    <rPh sb="20" eb="22">
      <t>イガイ</t>
    </rPh>
    <phoneticPr fontId="12"/>
  </si>
  <si>
    <t>様式2-3（勤務表・共同生活援助）</t>
    <rPh sb="0" eb="2">
      <t>ヨウシキ</t>
    </rPh>
    <rPh sb="10" eb="16">
      <t>キョウドウセイカツエンジョ</t>
    </rPh>
    <phoneticPr fontId="12"/>
  </si>
  <si>
    <t>様式2-4（勤務表・就労選択支援）</t>
    <rPh sb="0" eb="2">
      <t>ヨウシキ</t>
    </rPh>
    <rPh sb="10" eb="16">
      <t>シュウロウセンタクシエン</t>
    </rPh>
    <phoneticPr fontId="12"/>
  </si>
  <si>
    <t>様式3-1（人員基準確認・療養)</t>
    <rPh sb="0" eb="2">
      <t>ヨウシキ</t>
    </rPh>
    <rPh sb="13" eb="15">
      <t>リョウヨウ</t>
    </rPh>
    <phoneticPr fontId="12"/>
  </si>
  <si>
    <t>様式3-2（人員基準確認・生介)</t>
    <rPh sb="0" eb="2">
      <t>ヨウシキ</t>
    </rPh>
    <rPh sb="6" eb="8">
      <t>ジンイン</t>
    </rPh>
    <rPh sb="8" eb="10">
      <t>キジュン</t>
    </rPh>
    <rPh sb="10" eb="12">
      <t>カクニン</t>
    </rPh>
    <rPh sb="13" eb="14">
      <t>セイ</t>
    </rPh>
    <rPh sb="14" eb="15">
      <t>カイ</t>
    </rPh>
    <phoneticPr fontId="12"/>
  </si>
  <si>
    <t>様式3-3（人員基準確認・生介以外）</t>
    <rPh sb="0" eb="2">
      <t>ヨウシキ</t>
    </rPh>
    <rPh sb="6" eb="8">
      <t>ジンイン</t>
    </rPh>
    <rPh sb="8" eb="10">
      <t>キジュン</t>
    </rPh>
    <rPh sb="10" eb="12">
      <t>カクニン</t>
    </rPh>
    <rPh sb="13" eb="14">
      <t>セイ</t>
    </rPh>
    <rPh sb="14" eb="15">
      <t>カイ</t>
    </rPh>
    <rPh sb="15" eb="17">
      <t>イガイ</t>
    </rPh>
    <phoneticPr fontId="12"/>
  </si>
  <si>
    <t>様式3-4（人員基準確認・入所）</t>
    <rPh sb="0" eb="2">
      <t>ヨウシキ</t>
    </rPh>
    <rPh sb="6" eb="8">
      <t>ジンイン</t>
    </rPh>
    <rPh sb="8" eb="10">
      <t>キジュン</t>
    </rPh>
    <rPh sb="10" eb="12">
      <t>カクニン</t>
    </rPh>
    <rPh sb="13" eb="15">
      <t>ニュウショ</t>
    </rPh>
    <phoneticPr fontId="12"/>
  </si>
  <si>
    <t>様式3-5（人員基準確認・ＧＨ包括・外部)</t>
    <rPh sb="0" eb="2">
      <t>ヨウシキ</t>
    </rPh>
    <rPh sb="6" eb="8">
      <t>ジンイン</t>
    </rPh>
    <rPh sb="8" eb="10">
      <t>キジュン</t>
    </rPh>
    <rPh sb="10" eb="12">
      <t>カクニン</t>
    </rPh>
    <rPh sb="15" eb="17">
      <t>ホウカツ</t>
    </rPh>
    <rPh sb="18" eb="20">
      <t>ガイブ</t>
    </rPh>
    <phoneticPr fontId="12"/>
  </si>
  <si>
    <t>様式3-6（人員基準確認・ＧＨ日中)</t>
    <rPh sb="0" eb="2">
      <t>ヨウシキ</t>
    </rPh>
    <rPh sb="6" eb="8">
      <t>ジンイン</t>
    </rPh>
    <rPh sb="8" eb="10">
      <t>キジュン</t>
    </rPh>
    <rPh sb="10" eb="12">
      <t>カクニン</t>
    </rPh>
    <rPh sb="15" eb="17">
      <t>ニッチュウ</t>
    </rPh>
    <phoneticPr fontId="12"/>
  </si>
  <si>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12"/>
  </si>
  <si>
    <t>様式3-8（人員基準確認・自生)</t>
    <rPh sb="0" eb="2">
      <t>ヨウシキ</t>
    </rPh>
    <rPh sb="6" eb="8">
      <t>ジンイン</t>
    </rPh>
    <rPh sb="8" eb="10">
      <t>キジュン</t>
    </rPh>
    <rPh sb="10" eb="12">
      <t>カクニン</t>
    </rPh>
    <rPh sb="13" eb="15">
      <t>ジセイ</t>
    </rPh>
    <phoneticPr fontId="12"/>
  </si>
  <si>
    <t>様式3-9（人員基準確認・就選)</t>
    <rPh sb="0" eb="2">
      <t>ヨウシキ</t>
    </rPh>
    <rPh sb="6" eb="8">
      <t>ジンイン</t>
    </rPh>
    <rPh sb="8" eb="10">
      <t>キジュン</t>
    </rPh>
    <rPh sb="10" eb="12">
      <t>カクニン</t>
    </rPh>
    <rPh sb="13" eb="14">
      <t>ジュ</t>
    </rPh>
    <rPh sb="14" eb="15">
      <t>セン</t>
    </rPh>
    <phoneticPr fontId="12"/>
  </si>
  <si>
    <t>3-1（福祉専門職員配置等加算）</t>
    <rPh sb="4" eb="6">
      <t>フクシ</t>
    </rPh>
    <rPh sb="6" eb="8">
      <t>センモン</t>
    </rPh>
    <rPh sb="8" eb="10">
      <t>ショクイン</t>
    </rPh>
    <rPh sb="10" eb="12">
      <t>ハイチ</t>
    </rPh>
    <rPh sb="12" eb="13">
      <t>トウ</t>
    </rPh>
    <rPh sb="13" eb="15">
      <t>カサン</t>
    </rPh>
    <phoneticPr fontId="3"/>
  </si>
  <si>
    <t>3-2（福祉専門職員配置等加算）共生型短期入所</t>
    <rPh sb="4" eb="6">
      <t>フクシ</t>
    </rPh>
    <rPh sb="6" eb="8">
      <t>センモン</t>
    </rPh>
    <rPh sb="8" eb="10">
      <t>ショクイン</t>
    </rPh>
    <rPh sb="10" eb="12">
      <t>ハイチ</t>
    </rPh>
    <rPh sb="12" eb="13">
      <t>トウ</t>
    </rPh>
    <rPh sb="13" eb="15">
      <t>カサン</t>
    </rPh>
    <phoneticPr fontId="3"/>
  </si>
  <si>
    <t>3別添</t>
    <rPh sb="1" eb="3">
      <t>ベッテン</t>
    </rPh>
    <phoneticPr fontId="15"/>
  </si>
  <si>
    <t>4（人員配置体制加算・生活介護・療養介護）</t>
  </si>
  <si>
    <t>5（常勤看護職員等配置加算・看護職員配置加算）</t>
    <phoneticPr fontId="12"/>
  </si>
  <si>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12"/>
  </si>
  <si>
    <t>6-2（視覚・聴覚言語障害者支援体制加算（Ⅱ））</t>
    <rPh sb="4" eb="6">
      <t>シカク</t>
    </rPh>
    <rPh sb="7" eb="9">
      <t>チョウカク</t>
    </rPh>
    <rPh sb="9" eb="11">
      <t>ゲンゴ</t>
    </rPh>
    <phoneticPr fontId="12"/>
  </si>
  <si>
    <t>7（高次脳機能障害者支援体制加算）</t>
    <phoneticPr fontId="12"/>
  </si>
  <si>
    <t>8-1（重度障害者支援加算・生活介護・入所）</t>
    <rPh sb="4" eb="6">
      <t>ジュウド</t>
    </rPh>
    <rPh sb="6" eb="8">
      <t>ショウガイ</t>
    </rPh>
    <rPh sb="8" eb="9">
      <t>シャ</t>
    </rPh>
    <rPh sb="9" eb="11">
      <t>シエン</t>
    </rPh>
    <rPh sb="11" eb="13">
      <t>カサン</t>
    </rPh>
    <rPh sb="19" eb="21">
      <t>ニュウショ</t>
    </rPh>
    <phoneticPr fontId="3"/>
  </si>
  <si>
    <t>8-2（重度障害者支援加算・短期入所）</t>
    <rPh sb="4" eb="6">
      <t>ジュウド</t>
    </rPh>
    <rPh sb="6" eb="9">
      <t>ショウガイシャ</t>
    </rPh>
    <rPh sb="9" eb="11">
      <t>シエン</t>
    </rPh>
    <rPh sb="11" eb="13">
      <t>カサン</t>
    </rPh>
    <rPh sb="14" eb="16">
      <t>タンキ</t>
    </rPh>
    <rPh sb="16" eb="18">
      <t>ニュウショ</t>
    </rPh>
    <phoneticPr fontId="12"/>
  </si>
  <si>
    <t>8-3（重度障害者支援加算・ＧＨ）</t>
    <rPh sb="4" eb="6">
      <t>ジュウド</t>
    </rPh>
    <rPh sb="6" eb="9">
      <t>ショウガイシャ</t>
    </rPh>
    <rPh sb="9" eb="11">
      <t>シエン</t>
    </rPh>
    <rPh sb="11" eb="13">
      <t>カサン</t>
    </rPh>
    <phoneticPr fontId="3"/>
  </si>
  <si>
    <t>9-1（リハビリテーション加算・生活介護）</t>
    <rPh sb="13" eb="15">
      <t>カサン</t>
    </rPh>
    <phoneticPr fontId="3"/>
  </si>
  <si>
    <t>9-2（リハビリテーション加算・自立訓練）</t>
    <rPh sb="13" eb="15">
      <t>カサン</t>
    </rPh>
    <rPh sb="16" eb="20">
      <t>ジリツクンレン</t>
    </rPh>
    <phoneticPr fontId="3"/>
  </si>
  <si>
    <t>届
出
様
式
②</t>
    <phoneticPr fontId="3"/>
  </si>
  <si>
    <t>10（食事提供体制加算）</t>
    <rPh sb="3" eb="5">
      <t>ショクジ</t>
    </rPh>
    <rPh sb="5" eb="7">
      <t>テイキョウ</t>
    </rPh>
    <rPh sb="7" eb="9">
      <t>タイセイ</t>
    </rPh>
    <rPh sb="9" eb="11">
      <t>カサン</t>
    </rPh>
    <phoneticPr fontId="12"/>
  </si>
  <si>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12"/>
  </si>
  <si>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3"/>
  </si>
  <si>
    <t>13（精神障害者地域移行特別加算）</t>
    <rPh sb="3" eb="5">
      <t>セイシン</t>
    </rPh>
    <rPh sb="5" eb="8">
      <t>ショウガイシャ</t>
    </rPh>
    <rPh sb="8" eb="10">
      <t>チイキ</t>
    </rPh>
    <rPh sb="10" eb="12">
      <t>イコウ</t>
    </rPh>
    <rPh sb="12" eb="14">
      <t>トクベツ</t>
    </rPh>
    <rPh sb="14" eb="16">
      <t>カサン</t>
    </rPh>
    <phoneticPr fontId="3"/>
  </si>
  <si>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3"/>
  </si>
  <si>
    <t>15（医療連携体制加算）</t>
    <rPh sb="3" eb="5">
      <t>イリョウ</t>
    </rPh>
    <rPh sb="5" eb="7">
      <t>レンケイ</t>
    </rPh>
    <rPh sb="7" eb="9">
      <t>タイセイ</t>
    </rPh>
    <rPh sb="9" eb="11">
      <t>カサン</t>
    </rPh>
    <phoneticPr fontId="12"/>
  </si>
  <si>
    <t>16（栄養士配置・栄養マネジメント加算）</t>
    <rPh sb="3" eb="6">
      <t>エイヨウシ</t>
    </rPh>
    <rPh sb="6" eb="8">
      <t>ハイチ</t>
    </rPh>
    <rPh sb="9" eb="11">
      <t>エイヨウ</t>
    </rPh>
    <rPh sb="17" eb="19">
      <t>カサン</t>
    </rPh>
    <phoneticPr fontId="3"/>
  </si>
  <si>
    <t>17（夜勤職員配置体制加算）</t>
    <rPh sb="3" eb="5">
      <t>ヤキン</t>
    </rPh>
    <rPh sb="5" eb="7">
      <t>ショクイン</t>
    </rPh>
    <rPh sb="7" eb="9">
      <t>ハイチ</t>
    </rPh>
    <rPh sb="9" eb="11">
      <t>タイセイ</t>
    </rPh>
    <rPh sb="11" eb="13">
      <t>カサン</t>
    </rPh>
    <phoneticPr fontId="3"/>
  </si>
  <si>
    <t>18（入浴支援加算）</t>
    <phoneticPr fontId="3"/>
  </si>
  <si>
    <t>19（夜間看護体制加算）</t>
    <rPh sb="3" eb="5">
      <t>ヤカン</t>
    </rPh>
    <rPh sb="5" eb="7">
      <t>カンゴ</t>
    </rPh>
    <rPh sb="7" eb="11">
      <t>タイセイカサン</t>
    </rPh>
    <phoneticPr fontId="3"/>
  </si>
  <si>
    <t>20（地域移行支援体制加算）</t>
    <phoneticPr fontId="3"/>
  </si>
  <si>
    <t>21（通院支援加算）</t>
    <rPh sb="3" eb="7">
      <t>ツウインシエン</t>
    </rPh>
    <phoneticPr fontId="3"/>
  </si>
  <si>
    <t>22（障害者支援施設等感染対策向上加算）</t>
    <phoneticPr fontId="3"/>
  </si>
  <si>
    <t>23-1（ピアサポート実施加算・ＧＨ）</t>
    <phoneticPr fontId="3"/>
  </si>
  <si>
    <t>23-2（ピアサポート実施加算・自立訓練・就Ｂ）</t>
    <rPh sb="16" eb="18">
      <t>ジリツ</t>
    </rPh>
    <rPh sb="18" eb="20">
      <t>クンレン</t>
    </rPh>
    <rPh sb="21" eb="22">
      <t>ジュ</t>
    </rPh>
    <phoneticPr fontId="3"/>
  </si>
  <si>
    <t>24（退去後ピアサポート実施加算）</t>
    <rPh sb="3" eb="5">
      <t>タイキョ</t>
    </rPh>
    <rPh sb="5" eb="6">
      <t>ゴ</t>
    </rPh>
    <rPh sb="12" eb="14">
      <t>ジッシ</t>
    </rPh>
    <rPh sb="14" eb="16">
      <t>カサン</t>
    </rPh>
    <phoneticPr fontId="3"/>
  </si>
  <si>
    <t>25（ピアサポート体制加算）</t>
    <phoneticPr fontId="3"/>
  </si>
  <si>
    <t>26（社会生活支援特別加算）</t>
    <rPh sb="3" eb="7">
      <t>シャカイセイカツ</t>
    </rPh>
    <rPh sb="7" eb="9">
      <t>シエン</t>
    </rPh>
    <rPh sb="9" eb="11">
      <t>トクベツ</t>
    </rPh>
    <rPh sb="11" eb="13">
      <t>カサン</t>
    </rPh>
    <phoneticPr fontId="3"/>
  </si>
  <si>
    <t>27（地域移行支援体制・通勤者生活支援加算）</t>
    <rPh sb="9" eb="11">
      <t>タイセイ</t>
    </rPh>
    <rPh sb="17" eb="19">
      <t>シエン</t>
    </rPh>
    <phoneticPr fontId="3"/>
  </si>
  <si>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3"/>
  </si>
  <si>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12"/>
  </si>
  <si>
    <t>30（就労支援関係研修修了加算）</t>
    <rPh sb="3" eb="5">
      <t>シュウロウ</t>
    </rPh>
    <rPh sb="5" eb="7">
      <t>シエン</t>
    </rPh>
    <rPh sb="7" eb="9">
      <t>カンケイ</t>
    </rPh>
    <rPh sb="9" eb="11">
      <t>ケンシュウ</t>
    </rPh>
    <rPh sb="11" eb="15">
      <t>シュウリョウカサン</t>
    </rPh>
    <phoneticPr fontId="3"/>
  </si>
  <si>
    <t>31(賃金向上達成指導員配置加算)</t>
    <rPh sb="3" eb="5">
      <t>チンギン</t>
    </rPh>
    <rPh sb="5" eb="7">
      <t>コウジョウ</t>
    </rPh>
    <rPh sb="7" eb="9">
      <t>タッセイ</t>
    </rPh>
    <rPh sb="9" eb="12">
      <t>シドウイン</t>
    </rPh>
    <rPh sb="12" eb="14">
      <t>ハイチ</t>
    </rPh>
    <rPh sb="14" eb="16">
      <t>カサン</t>
    </rPh>
    <phoneticPr fontId="3"/>
  </si>
  <si>
    <t>32（目標工賃達成指導員配置加算）</t>
    <rPh sb="3" eb="5">
      <t>モクヒョウ</t>
    </rPh>
    <rPh sb="5" eb="7">
      <t>コウチン</t>
    </rPh>
    <rPh sb="7" eb="9">
      <t>タッセイ</t>
    </rPh>
    <rPh sb="9" eb="12">
      <t>シドウイン</t>
    </rPh>
    <rPh sb="12" eb="14">
      <t>ハイチ</t>
    </rPh>
    <rPh sb="14" eb="16">
      <t>カサン</t>
    </rPh>
    <phoneticPr fontId="3"/>
  </si>
  <si>
    <t>33（目標工賃達成加算）</t>
    <rPh sb="3" eb="7">
      <t>モクヒョウコウチン</t>
    </rPh>
    <rPh sb="7" eb="9">
      <t>タッセイ</t>
    </rPh>
    <rPh sb="9" eb="11">
      <t>カサン</t>
    </rPh>
    <phoneticPr fontId="3"/>
  </si>
  <si>
    <t>34（個別計画訓練支援加算）</t>
    <rPh sb="3" eb="5">
      <t>コベツ</t>
    </rPh>
    <rPh sb="5" eb="7">
      <t>ケイカク</t>
    </rPh>
    <rPh sb="7" eb="9">
      <t>クンレン</t>
    </rPh>
    <rPh sb="9" eb="11">
      <t>シエン</t>
    </rPh>
    <rPh sb="11" eb="13">
      <t>カサン</t>
    </rPh>
    <phoneticPr fontId="3"/>
  </si>
  <si>
    <t>35（職場適応援助者養成研修修了者配置加算）</t>
    <phoneticPr fontId="3"/>
  </si>
  <si>
    <t>36（地域生活支援拠点等機能強化加算）</t>
    <phoneticPr fontId="3"/>
  </si>
  <si>
    <t>38（夜勤職員加配加算）</t>
    <rPh sb="3" eb="5">
      <t>ヤキン</t>
    </rPh>
    <rPh sb="5" eb="7">
      <t>ショクイン</t>
    </rPh>
    <rPh sb="7" eb="9">
      <t>カハイ</t>
    </rPh>
    <rPh sb="9" eb="11">
      <t>カサン</t>
    </rPh>
    <phoneticPr fontId="3"/>
  </si>
  <si>
    <t>39（医療的ケア対応支援加算）</t>
    <phoneticPr fontId="3"/>
  </si>
  <si>
    <t>届
出
様
式
③</t>
    <phoneticPr fontId="15"/>
  </si>
  <si>
    <t>事業所指定
申請時
・
毎年4月
（前年度実績によるサービス費の見直し）
・
加算内容変更時</t>
  </si>
  <si>
    <t>40（自立生活支援加算（Ⅲ））</t>
    <phoneticPr fontId="12"/>
  </si>
  <si>
    <t>41（強度行動障害者体験利用加算）</t>
    <phoneticPr fontId="12"/>
  </si>
  <si>
    <t>47（地域生活支援拠点等）</t>
    <phoneticPr fontId="3"/>
  </si>
  <si>
    <t>48（送迎加算）</t>
    <rPh sb="3" eb="5">
      <t>ソウゲイ</t>
    </rPh>
    <rPh sb="5" eb="7">
      <t>カサン</t>
    </rPh>
    <phoneticPr fontId="3"/>
  </si>
  <si>
    <t>49（日中活動支援加算）</t>
    <phoneticPr fontId="3"/>
  </si>
  <si>
    <t>50（口腔衛生管理体制加算）</t>
    <phoneticPr fontId="12"/>
  </si>
  <si>
    <t>51-1（就労移行支援加算・生活介護・自立訓練）</t>
    <rPh sb="5" eb="7">
      <t>シュウロウ</t>
    </rPh>
    <rPh sb="7" eb="9">
      <t>イコウ</t>
    </rPh>
    <rPh sb="9" eb="11">
      <t>シエン</t>
    </rPh>
    <rPh sb="11" eb="13">
      <t>カサン</t>
    </rPh>
    <rPh sb="19" eb="23">
      <t>ジリツクンレン</t>
    </rPh>
    <phoneticPr fontId="3"/>
  </si>
  <si>
    <t>51-2（就労移行支援加算・就労A）</t>
    <rPh sb="5" eb="7">
      <t>シュウロウ</t>
    </rPh>
    <rPh sb="7" eb="9">
      <t>イコウ</t>
    </rPh>
    <rPh sb="9" eb="11">
      <t>シエン</t>
    </rPh>
    <rPh sb="11" eb="13">
      <t>カサン</t>
    </rPh>
    <rPh sb="14" eb="16">
      <t>シュウロウ</t>
    </rPh>
    <phoneticPr fontId="3"/>
  </si>
  <si>
    <t>51-3（就労移行支援加算・就労B）</t>
    <rPh sb="5" eb="7">
      <t>シュウロウ</t>
    </rPh>
    <rPh sb="7" eb="9">
      <t>イコウ</t>
    </rPh>
    <rPh sb="9" eb="11">
      <t>シエン</t>
    </rPh>
    <rPh sb="11" eb="13">
      <t>カサン</t>
    </rPh>
    <phoneticPr fontId="3"/>
  </si>
  <si>
    <t>52（移行準備支援体制加算）</t>
    <rPh sb="3" eb="5">
      <t>イコウ</t>
    </rPh>
    <rPh sb="5" eb="7">
      <t>ジュンビ</t>
    </rPh>
    <rPh sb="7" eb="9">
      <t>シエン</t>
    </rPh>
    <rPh sb="9" eb="11">
      <t>タイセイ</t>
    </rPh>
    <rPh sb="11" eb="13">
      <t>カサン</t>
    </rPh>
    <phoneticPr fontId="3"/>
  </si>
  <si>
    <t>53（重度者支援体制加算）</t>
    <rPh sb="3" eb="5">
      <t>ジュウド</t>
    </rPh>
    <rPh sb="5" eb="6">
      <t>シャ</t>
    </rPh>
    <rPh sb="6" eb="8">
      <t>シエン</t>
    </rPh>
    <rPh sb="8" eb="10">
      <t>タイセイ</t>
    </rPh>
    <rPh sb="10" eb="12">
      <t>カサン</t>
    </rPh>
    <phoneticPr fontId="3"/>
  </si>
  <si>
    <t>54（就労定着実績体制加算）</t>
    <rPh sb="3" eb="5">
      <t>シュウロウ</t>
    </rPh>
    <rPh sb="5" eb="7">
      <t>テイチャク</t>
    </rPh>
    <rPh sb="7" eb="9">
      <t>ジッセキ</t>
    </rPh>
    <rPh sb="9" eb="11">
      <t>タイセイ</t>
    </rPh>
    <rPh sb="11" eb="13">
      <t>カサン</t>
    </rPh>
    <phoneticPr fontId="3"/>
  </si>
  <si>
    <t>55（居住支援連携体制加算）</t>
    <phoneticPr fontId="3"/>
  </si>
  <si>
    <t>56（通勤者生活支援加算）</t>
    <rPh sb="3" eb="6">
      <t>ツウキンシャ</t>
    </rPh>
    <rPh sb="6" eb="8">
      <t>セイカツ</t>
    </rPh>
    <rPh sb="8" eb="10">
      <t>シエン</t>
    </rPh>
    <rPh sb="10" eb="12">
      <t>カサン</t>
    </rPh>
    <phoneticPr fontId="3"/>
  </si>
  <si>
    <t>57（スコアの公表状況に関する届出書）</t>
  </si>
  <si>
    <t>届
出
様
式
④</t>
    <phoneticPr fontId="15"/>
  </si>
  <si>
    <t>様式4-1（特定事業所・居宅）</t>
    <rPh sb="0" eb="2">
      <t>ヨウシキ</t>
    </rPh>
    <rPh sb="6" eb="8">
      <t>トクテイ</t>
    </rPh>
    <rPh sb="8" eb="10">
      <t>ジギョウ</t>
    </rPh>
    <rPh sb="10" eb="11">
      <t>ショ</t>
    </rPh>
    <rPh sb="12" eb="14">
      <t>キョタク</t>
    </rPh>
    <phoneticPr fontId="12"/>
  </si>
  <si>
    <t>様式4-2（特定事業所・重訪）</t>
    <rPh sb="0" eb="2">
      <t>ヨウシキ</t>
    </rPh>
    <rPh sb="6" eb="8">
      <t>トクテイ</t>
    </rPh>
    <rPh sb="8" eb="10">
      <t>ジギョウ</t>
    </rPh>
    <rPh sb="10" eb="11">
      <t>ショ</t>
    </rPh>
    <rPh sb="12" eb="13">
      <t>ジュウ</t>
    </rPh>
    <rPh sb="13" eb="14">
      <t>オトズ</t>
    </rPh>
    <phoneticPr fontId="12"/>
  </si>
  <si>
    <t>様式4-3（特定事業所・行動）</t>
    <rPh sb="0" eb="2">
      <t>ヨウシキ</t>
    </rPh>
    <rPh sb="6" eb="8">
      <t>トクテイ</t>
    </rPh>
    <rPh sb="8" eb="10">
      <t>ジギョウ</t>
    </rPh>
    <rPh sb="10" eb="11">
      <t>ショ</t>
    </rPh>
    <rPh sb="12" eb="14">
      <t>コウドウ</t>
    </rPh>
    <phoneticPr fontId="12"/>
  </si>
  <si>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12"/>
  </si>
  <si>
    <t>様式5（原則日数）</t>
    <rPh sb="4" eb="6">
      <t>ゲンソク</t>
    </rPh>
    <rPh sb="6" eb="8">
      <t>ニッスウ</t>
    </rPh>
    <phoneticPr fontId="12"/>
  </si>
  <si>
    <t>様式13（徴収額）</t>
    <rPh sb="5" eb="8">
      <t>チョウシュウガク</t>
    </rPh>
    <phoneticPr fontId="12"/>
  </si>
  <si>
    <t>様式14（視覚障害機能訓練専門員）</t>
    <rPh sb="5" eb="7">
      <t>シカク</t>
    </rPh>
    <rPh sb="7" eb="9">
      <t>ショウガイ</t>
    </rPh>
    <rPh sb="9" eb="11">
      <t>キノウ</t>
    </rPh>
    <rPh sb="11" eb="13">
      <t>クンレン</t>
    </rPh>
    <rPh sb="13" eb="16">
      <t>センモンイン</t>
    </rPh>
    <phoneticPr fontId="12"/>
  </si>
  <si>
    <t>様式24（延長支援加算体制）</t>
    <rPh sb="5" eb="7">
      <t>エンチョウ</t>
    </rPh>
    <rPh sb="7" eb="9">
      <t>シエン</t>
    </rPh>
    <rPh sb="9" eb="11">
      <t>カサン</t>
    </rPh>
    <rPh sb="11" eb="13">
      <t>タイセイ</t>
    </rPh>
    <phoneticPr fontId="12"/>
  </si>
  <si>
    <t>様式26（A型減免）</t>
    <rPh sb="6" eb="7">
      <t>ガタ</t>
    </rPh>
    <rPh sb="7" eb="9">
      <t>ゲンメン</t>
    </rPh>
    <phoneticPr fontId="12"/>
  </si>
  <si>
    <t>様式31（夜間支援等体制加算・ＧＨ）</t>
    <rPh sb="0" eb="2">
      <t>ヨウシキ</t>
    </rPh>
    <rPh sb="9" eb="10">
      <t>トウ</t>
    </rPh>
    <phoneticPr fontId="12"/>
  </si>
  <si>
    <t>様式34 （開所時間減算・生活介護）</t>
    <rPh sb="6" eb="8">
      <t>カイショ</t>
    </rPh>
    <rPh sb="8" eb="10">
      <t>ジカン</t>
    </rPh>
    <rPh sb="10" eb="12">
      <t>ゲンサン</t>
    </rPh>
    <rPh sb="13" eb="15">
      <t>セイカツ</t>
    </rPh>
    <rPh sb="15" eb="17">
      <t>カイゴ</t>
    </rPh>
    <phoneticPr fontId="12"/>
  </si>
  <si>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12"/>
  </si>
  <si>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12"/>
  </si>
  <si>
    <t>様式38別添　(就労定着者の状況）１、２</t>
    <rPh sb="4" eb="6">
      <t>ベッテン</t>
    </rPh>
    <rPh sb="8" eb="10">
      <t>シュウロウ</t>
    </rPh>
    <rPh sb="10" eb="12">
      <t>テイチャク</t>
    </rPh>
    <rPh sb="12" eb="13">
      <t>シャ</t>
    </rPh>
    <rPh sb="14" eb="16">
      <t>ジョウキョウ</t>
    </rPh>
    <phoneticPr fontId="12"/>
  </si>
  <si>
    <t>様式41-1　(就労継続支援Ｂ型に係る基本報酬の算定区分に係る届出書）</t>
    <phoneticPr fontId="12"/>
  </si>
  <si>
    <t>様式41-2　(ピアサポーター等の配置に関する届出書）</t>
  </si>
  <si>
    <t>様式42　(就労定着支援に係る基本報酬の算定区分に係る届出書）</t>
    <rPh sb="8" eb="10">
      <t>テイチャク</t>
    </rPh>
    <phoneticPr fontId="12"/>
  </si>
  <si>
    <t>様式42別添１　(就労継続者の状況)</t>
    <rPh sb="4" eb="6">
      <t>ベッテン</t>
    </rPh>
    <rPh sb="9" eb="11">
      <t>シュウロウ</t>
    </rPh>
    <rPh sb="11" eb="13">
      <t>ケイゾク</t>
    </rPh>
    <rPh sb="13" eb="14">
      <t>シャ</t>
    </rPh>
    <rPh sb="15" eb="17">
      <t>ジョウキョウ</t>
    </rPh>
    <phoneticPr fontId="12"/>
  </si>
  <si>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12"/>
  </si>
  <si>
    <t>様式48　（地域移行支援サービス費(Ⅰ)(Ⅱ)に係る届出書)</t>
    <rPh sb="6" eb="8">
      <t>チイキ</t>
    </rPh>
    <rPh sb="8" eb="10">
      <t>イコウ</t>
    </rPh>
    <rPh sb="10" eb="12">
      <t>シエン</t>
    </rPh>
    <rPh sb="16" eb="17">
      <t>ヒ</t>
    </rPh>
    <rPh sb="24" eb="25">
      <t>カカ</t>
    </rPh>
    <rPh sb="26" eb="29">
      <t>トドケデショ</t>
    </rPh>
    <phoneticPr fontId="12"/>
  </si>
  <si>
    <t>様式56-1（人員配置体制加算・ＧＨ）</t>
    <rPh sb="0" eb="2">
      <t>ヨウシキ</t>
    </rPh>
    <rPh sb="7" eb="15">
      <t>ジンインハイチタイセイカサン</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</si>
  <si>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</si>
  <si>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　　　通知」）第二の２の（３）に定義する「常勤」をいう。</t>
    <phoneticPr fontId="3"/>
  </si>
  <si>
    <t>　　　及び運営に関する基準について（平成１８年１２月６日厚生労働省社会・援護局障害保健福祉部長</t>
    <phoneticPr fontId="3"/>
  </si>
  <si>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3"/>
  </si>
  <si>
    <t>加算要件該当／非該当</t>
    <rPh sb="0" eb="2">
      <t>カサン</t>
    </rPh>
    <rPh sb="2" eb="4">
      <t>ヨウケン</t>
    </rPh>
    <rPh sb="4" eb="6">
      <t>ガイトウ</t>
    </rPh>
    <rPh sb="7" eb="10">
      <t>ヒガイトウ</t>
    </rPh>
    <phoneticPr fontId="3"/>
  </si>
  <si>
    <r>
      <t>(9)-2　前年度又は前３月の期間における利用者（障害児を除く）の総数のうち、区分４以上である者、喀痰吸引等を必要とする者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の占める割合が５０％以上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71">
      <t>ジュウショウシンシンショウガイジ</t>
    </rPh>
    <rPh sb="71" eb="72">
      <t>オヨ</t>
    </rPh>
    <rPh sb="73" eb="76">
      <t>イリョウテキ</t>
    </rPh>
    <rPh sb="78" eb="79">
      <t>ジ</t>
    </rPh>
    <phoneticPr fontId="3"/>
  </si>
  <si>
    <r>
      <t>(9)-1　前年度又は前３月の期間における利用者（障害児を除く）の総数のうち、区分５以上である者、喀痰吸引等を必要とする者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66">
      <t>ジュウショウ</t>
    </rPh>
    <rPh sb="66" eb="71">
      <t>シンシンショウガイジ</t>
    </rPh>
    <rPh sb="71" eb="72">
      <t>オヨ</t>
    </rPh>
    <rPh sb="73" eb="76">
      <t>イリョウテキ</t>
    </rPh>
    <rPh sb="78" eb="79">
      <t>ジ</t>
    </rPh>
    <phoneticPr fontId="3"/>
  </si>
  <si>
    <t>重度障害者
対応要件</t>
    <rPh sb="0" eb="2">
      <t>ジュウド</t>
    </rPh>
    <rPh sb="2" eb="5">
      <t>ショウガイシャ</t>
    </rPh>
    <rPh sb="6" eb="8">
      <t>タイオウ</t>
    </rPh>
    <rPh sb="8" eb="10">
      <t>ヨウケン</t>
    </rPh>
    <phoneticPr fontId="3"/>
  </si>
  <si>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3"/>
  </si>
  <si>
    <t>サービス提供責任者</t>
    <rPh sb="4" eb="6">
      <t>テイキョウ</t>
    </rPh>
    <rPh sb="6" eb="9">
      <t>セキニンシャ</t>
    </rPh>
    <phoneticPr fontId="3"/>
  </si>
  <si>
    <t>常勤換算職員数</t>
    <rPh sb="0" eb="2">
      <t>ジョウキン</t>
    </rPh>
    <rPh sb="2" eb="4">
      <t>カンサン</t>
    </rPh>
    <rPh sb="4" eb="7">
      <t>ショクインスウ</t>
    </rPh>
    <phoneticPr fontId="3"/>
  </si>
  <si>
    <t>職員数</t>
    <rPh sb="0" eb="3">
      <t>ショクインスウ</t>
    </rPh>
    <phoneticPr fontId="3"/>
  </si>
  <si>
    <t>配置すべきサービス提供責任者の数</t>
    <rPh sb="0" eb="2">
      <t>ハイチ</t>
    </rPh>
    <rPh sb="9" eb="11">
      <t>テイキョウ</t>
    </rPh>
    <rPh sb="11" eb="13">
      <t>セキニン</t>
    </rPh>
    <rPh sb="13" eb="14">
      <t>シャ</t>
    </rPh>
    <rPh sb="15" eb="16">
      <t>カズ</t>
    </rPh>
    <phoneticPr fontId="3"/>
  </si>
  <si>
    <t>利用者数</t>
    <rPh sb="0" eb="2">
      <t>リヨウ</t>
    </rPh>
    <rPh sb="2" eb="3">
      <t>シャ</t>
    </rPh>
    <rPh sb="3" eb="4">
      <t>スウ</t>
    </rPh>
    <phoneticPr fontId="3"/>
  </si>
  <si>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3"/>
  </si>
  <si>
    <t>（常勤換算ではなく総数で記載）</t>
    <rPh sb="1" eb="3">
      <t>ジョウキン</t>
    </rPh>
    <rPh sb="3" eb="5">
      <t>カンサン</t>
    </rPh>
    <rPh sb="9" eb="11">
      <t>ソウスウ</t>
    </rPh>
    <rPh sb="12" eb="14">
      <t>キサイ</t>
    </rPh>
    <phoneticPr fontId="3"/>
  </si>
  <si>
    <t>配置すべきサービス
提供責任者の数</t>
    <phoneticPr fontId="3"/>
  </si>
  <si>
    <t>時間</t>
    <rPh sb="0" eb="2">
      <t>ジカン</t>
    </rPh>
    <phoneticPr fontId="3"/>
  </si>
  <si>
    <t>利用者数</t>
    <rPh sb="0" eb="3">
      <t>リヨウシャ</t>
    </rPh>
    <rPh sb="3" eb="4">
      <t>スウ</t>
    </rPh>
    <phoneticPr fontId="3"/>
  </si>
  <si>
    <t>月延べサービス
提供時間</t>
    <rPh sb="0" eb="1">
      <t>ツキ</t>
    </rPh>
    <rPh sb="1" eb="2">
      <t>ノ</t>
    </rPh>
    <rPh sb="8" eb="10">
      <t>テイキョウ</t>
    </rPh>
    <rPh sb="10" eb="12">
      <t>ジカン</t>
    </rPh>
    <phoneticPr fontId="3"/>
  </si>
  <si>
    <t>従業者数　</t>
    <rPh sb="0" eb="3">
      <t>ジュウギョウシャ</t>
    </rPh>
    <rPh sb="3" eb="4">
      <t>カズ</t>
    </rPh>
    <phoneticPr fontId="3"/>
  </si>
  <si>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3"/>
  </si>
  <si>
    <t>(8)－1　基準上、配置すべきサービス提供責任者について</t>
    <rPh sb="6" eb="8">
      <t>キジュン</t>
    </rPh>
    <rPh sb="8" eb="9">
      <t>ジョウ</t>
    </rPh>
    <rPh sb="10" eb="12">
      <t>ハイチ</t>
    </rPh>
    <rPh sb="19" eb="21">
      <t>テイキョウ</t>
    </rPh>
    <rPh sb="21" eb="23">
      <t>セキニン</t>
    </rPh>
    <rPh sb="23" eb="24">
      <t>シャ</t>
    </rPh>
    <phoneticPr fontId="3"/>
  </si>
  <si>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3"/>
  </si>
  <si>
    <t>(7)サービス提供責任者に関する要件について</t>
    <rPh sb="7" eb="9">
      <t>テイキョウ</t>
    </rPh>
    <rPh sb="9" eb="12">
      <t>セキニンシャ</t>
    </rPh>
    <rPh sb="13" eb="14">
      <t>カン</t>
    </rPh>
    <rPh sb="16" eb="18">
      <t>ヨウケン</t>
    </rPh>
    <phoneticPr fontId="3"/>
  </si>
  <si>
    <t>①に占める④の割合が４０％以上</t>
  </si>
  <si>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3"/>
  </si>
  <si>
    <t>①に占める③の割合が５０％以上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</si>
  <si>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3"/>
  </si>
  <si>
    <t>①に占める②の割合が３０％以上</t>
  </si>
  <si>
    <t>①のうち介護福祉士の総数</t>
    <rPh sb="4" eb="6">
      <t>カイゴ</t>
    </rPh>
    <rPh sb="6" eb="9">
      <t>フクシシ</t>
    </rPh>
    <rPh sb="10" eb="12">
      <t>ソウスウ</t>
    </rPh>
    <phoneticPr fontId="3"/>
  </si>
  <si>
    <t>居宅介護従業者の総数</t>
    <rPh sb="0" eb="2">
      <t>キョタク</t>
    </rPh>
    <rPh sb="2" eb="4">
      <t>カイゴ</t>
    </rPh>
    <rPh sb="4" eb="7">
      <t>ジュウギョウシャ</t>
    </rPh>
    <rPh sb="8" eb="10">
      <t>ソウスウ</t>
    </rPh>
    <phoneticPr fontId="3"/>
  </si>
  <si>
    <t>サービス
提供時間</t>
    <rPh sb="5" eb="7">
      <t>テイキョウ</t>
    </rPh>
    <rPh sb="7" eb="9">
      <t>ジカン</t>
    </rPh>
    <phoneticPr fontId="3"/>
  </si>
  <si>
    <t>常勤換算
職員数</t>
    <rPh sb="0" eb="2">
      <t>ジョウキン</t>
    </rPh>
    <rPh sb="2" eb="4">
      <t>カンサン</t>
    </rPh>
    <rPh sb="5" eb="7">
      <t>ショクイン</t>
    </rPh>
    <rPh sb="7" eb="8">
      <t>スウ</t>
    </rPh>
    <phoneticPr fontId="3"/>
  </si>
  <si>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3"/>
  </si>
  <si>
    <t>(6)居宅介護従業者に関する要件について</t>
    <rPh sb="3" eb="5">
      <t>キョタク</t>
    </rPh>
    <rPh sb="5" eb="7">
      <t>カイゴ</t>
    </rPh>
    <rPh sb="7" eb="10">
      <t>ジュウギョウシャ</t>
    </rPh>
    <rPh sb="11" eb="12">
      <t>カン</t>
    </rPh>
    <rPh sb="14" eb="16">
      <t>ヨウケン</t>
    </rPh>
    <phoneticPr fontId="3"/>
  </si>
  <si>
    <t>人材要件</t>
    <rPh sb="0" eb="2">
      <t>ジンザイ</t>
    </rPh>
    <rPh sb="2" eb="4">
      <t>ヨウケン</t>
    </rPh>
    <phoneticPr fontId="3"/>
  </si>
  <si>
    <t>を実施している。</t>
    <phoneticPr fontId="3"/>
  </si>
  <si>
    <t>　</t>
    <phoneticPr fontId="3"/>
  </si>
  <si>
    <t>新規に採用したすべての居宅介護従業者に対し、熟練した居宅介護従業者の同行による研修</t>
    <rPh sb="39" eb="41">
      <t>ケンシュウ</t>
    </rPh>
    <phoneticPr fontId="3"/>
  </si>
  <si>
    <t>(5)　</t>
    <phoneticPr fontId="3"/>
  </si>
  <si>
    <t>緊急時等における対応方法を利用者に明示している。</t>
  </si>
  <si>
    <t>(4)　</t>
    <phoneticPr fontId="3"/>
  </si>
  <si>
    <t>居宅介護従業者に対する健康診断の定期的な実施体制を整備している。</t>
  </si>
  <si>
    <t>(3)　</t>
    <phoneticPr fontId="3"/>
  </si>
  <si>
    <t>サービス提供責任者と居宅介護従業者との間の情報伝達及び報告体制を整備している。</t>
  </si>
  <si>
    <t>(2)-2</t>
    <phoneticPr fontId="3"/>
  </si>
  <si>
    <t>居宅介護従業者の技術指導等を目的とした会議を定期的に開催している。</t>
  </si>
  <si>
    <t>(2)-1　</t>
    <phoneticPr fontId="3"/>
  </si>
  <si>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3"/>
  </si>
  <si>
    <t>(1)-2</t>
    <phoneticPr fontId="3"/>
  </si>
  <si>
    <t>すべての居宅介護従業者ごとに研修計画を策定し、当該計画に従い、研修を実施又は実施を予定している。</t>
    <rPh sb="4" eb="6">
      <t>キョタク</t>
    </rPh>
    <rPh sb="6" eb="8">
      <t>カイゴ</t>
    </rPh>
    <rPh sb="19" eb="21">
      <t>サクテイ</t>
    </rPh>
    <phoneticPr fontId="3"/>
  </si>
  <si>
    <t>(1)-1</t>
    <phoneticPr fontId="3"/>
  </si>
  <si>
    <t>体制要件</t>
    <rPh sb="0" eb="2">
      <t>タイセイ</t>
    </rPh>
    <rPh sb="2" eb="4">
      <t>ヨウケン</t>
    </rPh>
    <phoneticPr fontId="3"/>
  </si>
  <si>
    <t>事 業 所 名</t>
    <rPh sb="0" eb="1">
      <t>コト</t>
    </rPh>
    <rPh sb="2" eb="3">
      <t>ギョウ</t>
    </rPh>
    <rPh sb="4" eb="5">
      <t>ショ</t>
    </rPh>
    <rPh sb="6" eb="7">
      <t>メイ</t>
    </rPh>
    <phoneticPr fontId="3"/>
  </si>
  <si>
    <t>※色つきのセルのみ入力</t>
    <rPh sb="1" eb="2">
      <t>イロ</t>
    </rPh>
    <rPh sb="9" eb="11">
      <t>ニュウリョク</t>
    </rPh>
    <phoneticPr fontId="3"/>
  </si>
  <si>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3"/>
  </si>
  <si>
    <t>（居宅介護）</t>
    <rPh sb="1" eb="3">
      <t>キョタク</t>
    </rPh>
    <rPh sb="3" eb="5">
      <t>カイゴ</t>
    </rPh>
    <phoneticPr fontId="3"/>
  </si>
  <si>
    <t>別紙4-1</t>
    <rPh sb="0" eb="2">
      <t>ベッシ</t>
    </rPh>
    <phoneticPr fontId="3"/>
  </si>
  <si>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3"/>
  </si>
  <si>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3"/>
  </si>
  <si>
    <t>(10)</t>
    <phoneticPr fontId="3"/>
  </si>
  <si>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3"/>
  </si>
  <si>
    <t>総数</t>
    <rPh sb="0" eb="2">
      <t>ソウスウ</t>
    </rPh>
    <phoneticPr fontId="3"/>
  </si>
  <si>
    <t>(8)(9)</t>
    <phoneticPr fontId="3"/>
  </si>
  <si>
    <t>重度訪問介護
利用者数</t>
    <rPh sb="0" eb="2">
      <t>ジュウド</t>
    </rPh>
    <rPh sb="2" eb="4">
      <t>ホウモン</t>
    </rPh>
    <rPh sb="4" eb="6">
      <t>カイゴ</t>
    </rPh>
    <rPh sb="7" eb="10">
      <t>リヨウシャ</t>
    </rPh>
    <rPh sb="10" eb="11">
      <t>スウ</t>
    </rPh>
    <phoneticPr fontId="3"/>
  </si>
  <si>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3"/>
  </si>
  <si>
    <t>基準上、配置するサービス提供責任者について</t>
    <rPh sb="0" eb="2">
      <t>キジュン</t>
    </rPh>
    <rPh sb="2" eb="3">
      <t>ジョウ</t>
    </rPh>
    <rPh sb="4" eb="6">
      <t>ハイチ</t>
    </rPh>
    <rPh sb="12" eb="14">
      <t>テイキョウ</t>
    </rPh>
    <rPh sb="14" eb="16">
      <t>セキニン</t>
    </rPh>
    <rPh sb="16" eb="17">
      <t>シャ</t>
    </rPh>
    <phoneticPr fontId="3"/>
  </si>
  <si>
    <t>(9)</t>
    <phoneticPr fontId="3"/>
  </si>
  <si>
    <t>(8)</t>
    <phoneticPr fontId="3"/>
  </si>
  <si>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3"/>
  </si>
  <si>
    <t>(8)サービス提供責任者に関する要件について</t>
    <rPh sb="7" eb="9">
      <t>テイキョウ</t>
    </rPh>
    <rPh sb="9" eb="12">
      <t>セキニンシャ</t>
    </rPh>
    <rPh sb="13" eb="14">
      <t>カン</t>
    </rPh>
    <rPh sb="16" eb="18">
      <t>ヨウケン</t>
    </rPh>
    <phoneticPr fontId="3"/>
  </si>
  <si>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3"/>
  </si>
  <si>
    <t>(7)</t>
    <phoneticPr fontId="3"/>
  </si>
  <si>
    <t>重度訪問介護従業者の総数</t>
    <rPh sb="0" eb="2">
      <t>ジュウド</t>
    </rPh>
    <rPh sb="2" eb="4">
      <t>ホウモン</t>
    </rPh>
    <rPh sb="4" eb="6">
      <t>カイゴ</t>
    </rPh>
    <rPh sb="6" eb="9">
      <t>ジュウギョウシャ</t>
    </rPh>
    <rPh sb="10" eb="12">
      <t>ソウスウ</t>
    </rPh>
    <phoneticPr fontId="3"/>
  </si>
  <si>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3"/>
  </si>
  <si>
    <t>(7)重度訪問介護従業者に関する要件について</t>
    <rPh sb="3" eb="5">
      <t>ジュウド</t>
    </rPh>
    <rPh sb="5" eb="7">
      <t>ホウモン</t>
    </rPh>
    <rPh sb="7" eb="9">
      <t>カイゴ</t>
    </rPh>
    <rPh sb="9" eb="12">
      <t>ジュウギョウシャ</t>
    </rPh>
    <rPh sb="13" eb="14">
      <t>カン</t>
    </rPh>
    <rPh sb="16" eb="18">
      <t>ヨウケン</t>
    </rPh>
    <phoneticPr fontId="3"/>
  </si>
  <si>
    <t>重度訪問介護従業者の24時間派遣が可能となっており、現に深夜帯も含めてサービス提供している。</t>
    <phoneticPr fontId="3"/>
  </si>
  <si>
    <t>(6)</t>
    <phoneticPr fontId="3"/>
  </si>
  <si>
    <t>新規に採用したすべての重度訪問介護従業者に対し、熟練した重度訪問介護従業者の同行による研修を実施している。</t>
    <phoneticPr fontId="3"/>
  </si>
  <si>
    <t>(5)</t>
    <phoneticPr fontId="3"/>
  </si>
  <si>
    <t>(4)</t>
    <phoneticPr fontId="3"/>
  </si>
  <si>
    <t>(1)(6)</t>
    <phoneticPr fontId="3"/>
  </si>
  <si>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3"/>
  </si>
  <si>
    <t>(3)</t>
    <phoneticPr fontId="3"/>
  </si>
  <si>
    <t>サービス提供責任者が重度訪問介護従業者に対して、毎月定期的に利用者に関する情報やサービス提供に当たっての留意事項を通知している。（変更があった場合を含む。）</t>
  </si>
  <si>
    <t>重度訪問介護従業者の技術指導等を目的とした会議を定期的に開催している。又は、サービス提供責任者が重度訪問介護従業者に対して、個別に技術指導等を目的とした研修を必要に応じて行っている。</t>
  </si>
  <si>
    <t>(2)-1</t>
    <phoneticPr fontId="3"/>
  </si>
  <si>
    <t>無</t>
    <rPh sb="0" eb="1">
      <t>ナシ</t>
    </rPh>
    <phoneticPr fontId="3"/>
  </si>
  <si>
    <t>有</t>
    <rPh sb="0" eb="1">
      <t>アリ</t>
    </rPh>
    <phoneticPr fontId="3"/>
  </si>
  <si>
    <t>すべての重度訪問介護従業者ごとに研修計画を策定し、当該計画に従い、研修を実施又は実施を予定している。</t>
    <rPh sb="21" eb="23">
      <t>サクテイ</t>
    </rPh>
    <phoneticPr fontId="3"/>
  </si>
  <si>
    <t>(1)</t>
    <phoneticPr fontId="3"/>
  </si>
  <si>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3"/>
  </si>
  <si>
    <t>（重度訪問）</t>
    <rPh sb="1" eb="3">
      <t>ジュウド</t>
    </rPh>
    <rPh sb="3" eb="5">
      <t>ホウモン</t>
    </rPh>
    <phoneticPr fontId="3"/>
  </si>
  <si>
    <t>別紙4-2</t>
    <rPh sb="0" eb="2">
      <t>ベッシ</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</si>
  <si>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</si>
  <si>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3"/>
  </si>
  <si>
    <r>
      <t>(9)-1　前年度又は前３月の期間における利用者（障害児を除く）の総数のうち、区分５以上である者、喀痰吸引等を必要とする者及</t>
    </r>
    <r>
      <rPr>
        <sz val="11"/>
        <color rgb="FFFF0000"/>
        <rFont val="ＭＳ ゴシック"/>
        <family val="3"/>
        <charset val="128"/>
      </rPr>
      <t>び行動関連項目合計点数が１８点以上である者</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オヨ</t>
    </rPh>
    <rPh sb="63" eb="65">
      <t>コウドウ</t>
    </rPh>
    <rPh sb="65" eb="67">
      <t>カンレン</t>
    </rPh>
    <rPh sb="67" eb="69">
      <t>コウモク</t>
    </rPh>
    <rPh sb="69" eb="71">
      <t>ゴウケイ</t>
    </rPh>
    <rPh sb="71" eb="73">
      <t>テンスウ</t>
    </rPh>
    <rPh sb="76" eb="77">
      <t>テン</t>
    </rPh>
    <rPh sb="77" eb="79">
      <t>イジョウ</t>
    </rPh>
    <rPh sb="82" eb="83">
      <t>モノ</t>
    </rPh>
    <phoneticPr fontId="3"/>
  </si>
  <si>
    <t>１人以上</t>
    <rPh sb="1" eb="2">
      <t>ニン</t>
    </rPh>
    <rPh sb="2" eb="4">
      <t>イジョウ</t>
    </rPh>
    <phoneticPr fontId="3"/>
  </si>
  <si>
    <t>サービス提供責任者のうち中核的人材育成研修を修了した者</t>
    <rPh sb="4" eb="6">
      <t>テイキョウ</t>
    </rPh>
    <rPh sb="6" eb="9">
      <t>セキニンシャ</t>
    </rPh>
    <rPh sb="12" eb="15">
      <t>チュウカクテキ</t>
    </rPh>
    <rPh sb="15" eb="17">
      <t>ジンザイ</t>
    </rPh>
    <rPh sb="17" eb="19">
      <t>イクセイ</t>
    </rPh>
    <rPh sb="19" eb="21">
      <t>ケンシュウ</t>
    </rPh>
    <rPh sb="22" eb="24">
      <t>シュウリョウ</t>
    </rPh>
    <rPh sb="26" eb="27">
      <t>モノ</t>
    </rPh>
    <phoneticPr fontId="3"/>
  </si>
  <si>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3"/>
  </si>
  <si>
    <t>行動援護従業者の総数</t>
    <rPh sb="0" eb="2">
      <t>コウドウ</t>
    </rPh>
    <rPh sb="2" eb="4">
      <t>エンゴ</t>
    </rPh>
    <rPh sb="4" eb="7">
      <t>ジュウギョウシャ</t>
    </rPh>
    <rPh sb="8" eb="10">
      <t>ソウスウ</t>
    </rPh>
    <phoneticPr fontId="3"/>
  </si>
  <si>
    <r>
      <t>下表の①については必ず記載すること。</t>
    </r>
    <r>
      <rPr>
        <sz val="11"/>
        <rFont val="ＭＳ ゴシック"/>
        <family val="3"/>
        <charset val="128"/>
      </rPr>
      <t>②③④⑤についてはいずれかを記載することで可。</t>
    </r>
    <rPh sb="0" eb="2">
      <t>カヒョウ</t>
    </rPh>
    <rPh sb="9" eb="10">
      <t>カナラ</t>
    </rPh>
    <rPh sb="11" eb="13">
      <t>キサイ</t>
    </rPh>
    <rPh sb="32" eb="34">
      <t>キサイ</t>
    </rPh>
    <rPh sb="39" eb="40">
      <t>カ</t>
    </rPh>
    <phoneticPr fontId="3"/>
  </si>
  <si>
    <t>(6)行動援護従業者に関する要件について</t>
    <rPh sb="3" eb="5">
      <t>コウドウ</t>
    </rPh>
    <rPh sb="5" eb="7">
      <t>エンゴ</t>
    </rPh>
    <rPh sb="7" eb="10">
      <t>ジュウギョウシャ</t>
    </rPh>
    <rPh sb="11" eb="12">
      <t>カン</t>
    </rPh>
    <rPh sb="14" eb="16">
      <t>ヨウケン</t>
    </rPh>
    <phoneticPr fontId="3"/>
  </si>
  <si>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3"/>
  </si>
  <si>
    <t>行動援護従業者に対する健康診断の定期的な実施体制を整備している。</t>
    <rPh sb="0" eb="2">
      <t>コウドウ</t>
    </rPh>
    <rPh sb="2" eb="4">
      <t>エンゴ</t>
    </rPh>
    <phoneticPr fontId="3"/>
  </si>
  <si>
    <t>サービス提供責任者が行動援護計画等の作成及び利用者に対する交付の際、関係機関との連絡及び調整を行い、当該関係機関から利用者に関する必要な情報の提供を受けている。</t>
    <phoneticPr fontId="3"/>
  </si>
  <si>
    <t>(2)-3</t>
    <phoneticPr fontId="3"/>
  </si>
  <si>
    <t>サービス提供責任者と行動援護従業者との間の情報伝達及び報告体制を整備している。</t>
    <rPh sb="10" eb="12">
      <t>コウドウ</t>
    </rPh>
    <rPh sb="12" eb="14">
      <t>エンゴ</t>
    </rPh>
    <phoneticPr fontId="3"/>
  </si>
  <si>
    <t>行動援護従業者の技術指導等を目的とした会議を定期的に開催している。</t>
    <rPh sb="0" eb="2">
      <t>コウドウ</t>
    </rPh>
    <rPh sb="2" eb="4">
      <t>エンゴ</t>
    </rPh>
    <phoneticPr fontId="3"/>
  </si>
  <si>
    <t>すべてのサービス提供責任者ごとに研修計画を策定し、当該計画に従い、研修を実施又は実施を予定している。</t>
    <rPh sb="8" eb="13">
      <t>テイキョウセキニンモノ</t>
    </rPh>
    <phoneticPr fontId="3"/>
  </si>
  <si>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3"/>
  </si>
  <si>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3"/>
  </si>
  <si>
    <t>（行動援護）</t>
    <rPh sb="1" eb="3">
      <t>コウドウ</t>
    </rPh>
    <rPh sb="3" eb="5">
      <t>エンゴ</t>
    </rPh>
    <phoneticPr fontId="3"/>
  </si>
  <si>
    <t>別紙4-3</t>
    <rPh sb="0" eb="2">
      <t>ベッシ</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</si>
  <si>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</si>
  <si>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3"/>
  </si>
  <si>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3"/>
  </si>
  <si>
    <t>①に占める⑥の割合が２０％以上</t>
    <phoneticPr fontId="3"/>
  </si>
  <si>
    <t>①のうち盲ろう者向け通訳・介助員で、同行援護従業者の要件を満たしている者の総数</t>
    <rPh sb="4" eb="5">
      <t>モウ</t>
    </rPh>
    <rPh sb="7" eb="8">
      <t>シャ</t>
    </rPh>
    <rPh sb="8" eb="9">
      <t>ム</t>
    </rPh>
    <rPh sb="10" eb="12">
      <t>ツウヤク</t>
    </rPh>
    <rPh sb="13" eb="15">
      <t>カイジョ</t>
    </rPh>
    <rPh sb="15" eb="16">
      <t>イン</t>
    </rPh>
    <rPh sb="18" eb="20">
      <t>ドウコウ</t>
    </rPh>
    <rPh sb="20" eb="22">
      <t>エンゴ</t>
    </rPh>
    <rPh sb="22" eb="25">
      <t>ジュウギョウシャ</t>
    </rPh>
    <rPh sb="26" eb="28">
      <t>ヨウケン</t>
    </rPh>
    <rPh sb="29" eb="30">
      <t>ミ</t>
    </rPh>
    <rPh sb="35" eb="36">
      <t>モノ</t>
    </rPh>
    <rPh sb="37" eb="39">
      <t>ソウスウ</t>
    </rPh>
    <phoneticPr fontId="3"/>
  </si>
  <si>
    <t>⑥</t>
    <phoneticPr fontId="3"/>
  </si>
  <si>
    <t>①に占める⑤の割合が３０％以上</t>
  </si>
  <si>
    <r>
      <rPr>
        <sz val="8"/>
        <color rgb="FFFF0000"/>
        <rFont val="ＭＳ ゴシック"/>
        <family val="3"/>
        <charset val="128"/>
      </rPr>
      <t>①のうち</t>
    </r>
    <r>
      <rPr>
        <sz val="8"/>
        <rFont val="ＭＳ ゴシック"/>
        <family val="3"/>
        <charset val="128"/>
      </rPr>
      <t>同行援護従業者養成研修（応用課程）修了者及び国立障害者リハビリテーションセンター視覚障害学科修了者等の総数</t>
    </r>
    <rPh sb="4" eb="8">
      <t>１５</t>
    </rPh>
    <rPh sb="8" eb="13">
      <t>ジュウギョウシャヨウセイ</t>
    </rPh>
    <rPh sb="13" eb="15">
      <t>ケンシュウ</t>
    </rPh>
    <rPh sb="16" eb="20">
      <t>オウヨウカテイ</t>
    </rPh>
    <rPh sb="21" eb="24">
      <t>シュウリョウシャ</t>
    </rPh>
    <rPh sb="24" eb="25">
      <t>オヨ</t>
    </rPh>
    <rPh sb="26" eb="28">
      <t>コクリツ</t>
    </rPh>
    <rPh sb="28" eb="31">
      <t>ショウガイシャ</t>
    </rPh>
    <rPh sb="44" eb="46">
      <t>シカク</t>
    </rPh>
    <rPh sb="46" eb="48">
      <t>ショウガイ</t>
    </rPh>
    <rPh sb="48" eb="50">
      <t>ガッカ</t>
    </rPh>
    <rPh sb="50" eb="54">
      <t>シュウリョウシャナド</t>
    </rPh>
    <rPh sb="55" eb="57">
      <t>ソウスウ</t>
    </rPh>
    <phoneticPr fontId="3"/>
  </si>
  <si>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3"/>
  </si>
  <si>
    <t>同行援護従業者の総数</t>
    <rPh sb="0" eb="2">
      <t>ドウコウ</t>
    </rPh>
    <rPh sb="2" eb="4">
      <t>エンゴ</t>
    </rPh>
    <rPh sb="4" eb="7">
      <t>ジュウギョウシャ</t>
    </rPh>
    <rPh sb="8" eb="10">
      <t>ソウスウ</t>
    </rPh>
    <phoneticPr fontId="3"/>
  </si>
  <si>
    <r>
      <t>下表の①については必ず記載すること。</t>
    </r>
    <r>
      <rPr>
        <sz val="11"/>
        <rFont val="ＭＳ ゴシック"/>
        <family val="3"/>
        <charset val="128"/>
      </rPr>
      <t>②・③・④</t>
    </r>
    <r>
      <rPr>
        <sz val="11"/>
        <color rgb="FFFF0000"/>
        <rFont val="ＭＳ ゴシック"/>
        <family val="3"/>
        <charset val="128"/>
      </rPr>
      <t>・⑤・⑥</t>
    </r>
    <r>
      <rPr>
        <sz val="11"/>
        <rFont val="ＭＳ ゴシック"/>
        <family val="3"/>
        <charset val="128"/>
      </rPr>
      <t>についてはいずれかを記載することで可。</t>
    </r>
    <rPh sb="0" eb="2">
      <t>カヒョウ</t>
    </rPh>
    <rPh sb="9" eb="10">
      <t>カナラ</t>
    </rPh>
    <rPh sb="11" eb="13">
      <t>キサイ</t>
    </rPh>
    <rPh sb="37" eb="39">
      <t>キサイ</t>
    </rPh>
    <rPh sb="44" eb="45">
      <t>カ</t>
    </rPh>
    <phoneticPr fontId="3"/>
  </si>
  <si>
    <t>(6)同行援護従業者に関する要件について</t>
    <rPh sb="3" eb="5">
      <t>ドウコウ</t>
    </rPh>
    <rPh sb="5" eb="7">
      <t>エンゴ</t>
    </rPh>
    <rPh sb="7" eb="10">
      <t>ジュウギョウシャ</t>
    </rPh>
    <rPh sb="11" eb="12">
      <t>カン</t>
    </rPh>
    <rPh sb="14" eb="16">
      <t>ヨウケン</t>
    </rPh>
    <phoneticPr fontId="3"/>
  </si>
  <si>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3"/>
  </si>
  <si>
    <t>同行援護従業者に対する健康診断の定期的な実施体制を整備している。</t>
    <rPh sb="0" eb="2">
      <t>ドウコウ</t>
    </rPh>
    <rPh sb="2" eb="4">
      <t>エンゴ</t>
    </rPh>
    <phoneticPr fontId="3"/>
  </si>
  <si>
    <t>サービス提供責任者と同行援護従業者との間の情報伝達及び報告体制を整備している。</t>
    <rPh sb="10" eb="12">
      <t>ドウコウ</t>
    </rPh>
    <rPh sb="12" eb="14">
      <t>エンゴ</t>
    </rPh>
    <phoneticPr fontId="3"/>
  </si>
  <si>
    <t>同行援護従業者の技術指導等を目的とした会議を定期的に開催している。</t>
    <rPh sb="0" eb="2">
      <t>ドウコウ</t>
    </rPh>
    <rPh sb="2" eb="4">
      <t>エンゴ</t>
    </rPh>
    <phoneticPr fontId="3"/>
  </si>
  <si>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3"/>
  </si>
  <si>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3"/>
  </si>
  <si>
    <t>（同行援護）</t>
    <rPh sb="1" eb="3">
      <t>ドウコウ</t>
    </rPh>
    <rPh sb="3" eb="5">
      <t>エンゴ</t>
    </rPh>
    <phoneticPr fontId="3"/>
  </si>
  <si>
    <t>別紙4-4</t>
    <rPh sb="0" eb="2">
      <t>ベッシ</t>
    </rPh>
    <phoneticPr fontId="3"/>
  </si>
  <si>
    <t>別紙40別添</t>
    <rPh sb="0" eb="2">
      <t>ベッシ</t>
    </rPh>
    <rPh sb="4" eb="6">
      <t>ベッテン</t>
    </rPh>
    <phoneticPr fontId="12"/>
  </si>
  <si>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3"/>
  </si>
  <si>
    <t>　年　　月　　日</t>
    <rPh sb="1" eb="2">
      <t>ネン</t>
    </rPh>
    <rPh sb="4" eb="5">
      <t>ガツ</t>
    </rPh>
    <rPh sb="7" eb="8">
      <t>ニチ</t>
    </rPh>
    <phoneticPr fontId="3"/>
  </si>
  <si>
    <t>就労継続支援Ｂ型に係る基本報酬の算定区分に関する届出書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3"/>
  </si>
  <si>
    <t>■令和８年度報酬改定に伴う区分の届出届の提出について</t>
    <rPh sb="1" eb="3">
      <t>レイワ</t>
    </rPh>
    <rPh sb="4" eb="6">
      <t>ネンド</t>
    </rPh>
    <rPh sb="6" eb="8">
      <t>ホウシュウ</t>
    </rPh>
    <rPh sb="8" eb="10">
      <t>カイテイ</t>
    </rPh>
    <rPh sb="11" eb="12">
      <t>トモナ</t>
    </rPh>
    <rPh sb="13" eb="15">
      <t>クブン</t>
    </rPh>
    <rPh sb="16" eb="17">
      <t>トド</t>
    </rPh>
    <rPh sb="17" eb="18">
      <t>デ</t>
    </rPh>
    <rPh sb="18" eb="19">
      <t>トドケ</t>
    </rPh>
    <rPh sb="20" eb="22">
      <t>テイシュツ</t>
    </rPh>
    <phoneticPr fontId="15"/>
  </si>
  <si>
    <t>　令和８年６月に就労継続支援B型サービス費（Ⅰ）（Ⅱ）（Ⅲ）の基本報酬区分が変わります。</t>
    <rPh sb="1" eb="3">
      <t>レイワ</t>
    </rPh>
    <rPh sb="4" eb="5">
      <t>ネン</t>
    </rPh>
    <rPh sb="6" eb="7">
      <t>ガツ</t>
    </rPh>
    <rPh sb="8" eb="10">
      <t>シュウロウ</t>
    </rPh>
    <rPh sb="10" eb="12">
      <t>ケイゾク</t>
    </rPh>
    <rPh sb="12" eb="14">
      <t>シエン</t>
    </rPh>
    <rPh sb="15" eb="16">
      <t>ガタ</t>
    </rPh>
    <rPh sb="20" eb="21">
      <t>ヒ</t>
    </rPh>
    <rPh sb="31" eb="33">
      <t>キホン</t>
    </rPh>
    <rPh sb="33" eb="35">
      <t>ホウシュウ</t>
    </rPh>
    <rPh sb="35" eb="37">
      <t>クブン</t>
    </rPh>
    <rPh sb="38" eb="39">
      <t>カ</t>
    </rPh>
    <phoneticPr fontId="15"/>
  </si>
  <si>
    <t>　就労継続支援サービス（Ⅰ）（Ⅱ）（Ⅲ）の事業所は、「令和８年４月・５月分の届出書」と併せて、
「令和８年６月以降分の届出書」も提出してください。</t>
    <rPh sb="1" eb="3">
      <t>シュウロウ</t>
    </rPh>
    <rPh sb="3" eb="5">
      <t>ケイゾク</t>
    </rPh>
    <rPh sb="5" eb="7">
      <t>シエン</t>
    </rPh>
    <rPh sb="21" eb="24">
      <t>ジギョウショ</t>
    </rPh>
    <rPh sb="27" eb="29">
      <t>レイワ</t>
    </rPh>
    <rPh sb="30" eb="31">
      <t>ネン</t>
    </rPh>
    <rPh sb="32" eb="33">
      <t>ガツ</t>
    </rPh>
    <rPh sb="35" eb="36">
      <t>ガツ</t>
    </rPh>
    <rPh sb="36" eb="37">
      <t>ブン</t>
    </rPh>
    <rPh sb="38" eb="41">
      <t>トドケデショ</t>
    </rPh>
    <rPh sb="55" eb="57">
      <t>イコウ</t>
    </rPh>
    <rPh sb="59" eb="62">
      <t>トドケデショ</t>
    </rPh>
    <phoneticPr fontId="15"/>
  </si>
  <si>
    <t>　ただし、以下の①・②のいずれかに該当する事業所は、令和８年６月以降も「令和８年４月・５月分」の基本報酬区分が引き続き適用になるため、「令和８年６月以降分の届出書」の提出は不要です。</t>
    <rPh sb="26" eb="28">
      <t>レイワ</t>
    </rPh>
    <rPh sb="29" eb="30">
      <t>ネン</t>
    </rPh>
    <rPh sb="31" eb="32">
      <t>ガツ</t>
    </rPh>
    <rPh sb="32" eb="34">
      <t>イコウ</t>
    </rPh>
    <rPh sb="36" eb="38">
      <t>レイワ</t>
    </rPh>
    <rPh sb="39" eb="40">
      <t>ネン</t>
    </rPh>
    <rPh sb="41" eb="42">
      <t>ガツ</t>
    </rPh>
    <rPh sb="44" eb="45">
      <t>ガツ</t>
    </rPh>
    <rPh sb="45" eb="46">
      <t>ブン</t>
    </rPh>
    <rPh sb="48" eb="50">
      <t>キホン</t>
    </rPh>
    <rPh sb="50" eb="52">
      <t>ホウシュウ</t>
    </rPh>
    <rPh sb="52" eb="54">
      <t>クブン</t>
    </rPh>
    <rPh sb="55" eb="56">
      <t>ヒ</t>
    </rPh>
    <rPh sb="57" eb="58">
      <t>ツヅ</t>
    </rPh>
    <rPh sb="59" eb="61">
      <t>テキヨウ</t>
    </rPh>
    <rPh sb="74" eb="76">
      <t>イコウ</t>
    </rPh>
    <rPh sb="78" eb="81">
      <t>トドケデショ</t>
    </rPh>
    <rPh sb="83" eb="85">
      <t>テイシュツ</t>
    </rPh>
    <phoneticPr fontId="15"/>
  </si>
  <si>
    <t>①今回届け出る区分（令和７年度工賃実績に基づく令和８年度の基本報酬区分）が
　「1万円以上1万5千円未満」「1万円未満」の場合</t>
    <rPh sb="1" eb="3">
      <t>コンカイ</t>
    </rPh>
    <rPh sb="3" eb="4">
      <t>トド</t>
    </rPh>
    <rPh sb="5" eb="6">
      <t>デ</t>
    </rPh>
    <rPh sb="7" eb="9">
      <t>クブン</t>
    </rPh>
    <rPh sb="10" eb="12">
      <t>レイワ</t>
    </rPh>
    <rPh sb="13" eb="15">
      <t>ネンド</t>
    </rPh>
    <rPh sb="15" eb="17">
      <t>コウチン</t>
    </rPh>
    <rPh sb="17" eb="19">
      <t>ジッセキ</t>
    </rPh>
    <rPh sb="20" eb="21">
      <t>モト</t>
    </rPh>
    <rPh sb="23" eb="25">
      <t>レイワ</t>
    </rPh>
    <rPh sb="26" eb="28">
      <t>ネンド</t>
    </rPh>
    <rPh sb="29" eb="31">
      <t>キホン</t>
    </rPh>
    <rPh sb="31" eb="33">
      <t>ホウシュウ</t>
    </rPh>
    <rPh sb="33" eb="35">
      <t>クブン</t>
    </rPh>
    <rPh sb="61" eb="63">
      <t>バアイ</t>
    </rPh>
    <phoneticPr fontId="15"/>
  </si>
  <si>
    <t>②令和６年度改定前後で区分が変わらない又は下がっている場合
　《比較する月は、指定を受けた時期によって異なります。》
　・令和５年４月以前に指定を受けた事業所
　　⇒「令和６年３月の基本報酬区分」から「令和６年４月の基本報酬区分」が変わらない
　　　又は下がっている場合
　　　【根拠書類：令和６年３月及び令和６年４月の基本報酬区分が分かる書類】</t>
    <phoneticPr fontId="15"/>
  </si>
  <si>
    <t>　・令和５年５月から令和６年３月までに指定を受けた事業所
　　⇒区分八が適用される経過措置期間によって、比較する月が異なります。
     参考資料①で比較する月を確認してください。
　　　【根拠書類：経過措置期間の最終月とその直後の基本報酬区分が分かる書類】</t>
    <rPh sb="70" eb="72">
      <t>サンコウ</t>
    </rPh>
    <rPh sb="72" eb="74">
      <t>シリョウ</t>
    </rPh>
    <phoneticPr fontId="15"/>
  </si>
  <si>
    <t>※令和６年４月以降に指定を受けた事業所は、令和８年６月以降新たな基本報酬区分の対象になります。
　（①に該当しない場合は、「令和８年６月以降分の届出書」を提出してください）</t>
    <rPh sb="1" eb="3">
      <t>レイワ</t>
    </rPh>
    <rPh sb="27" eb="29">
      <t>イコウ</t>
    </rPh>
    <rPh sb="29" eb="30">
      <t>アラ</t>
    </rPh>
    <rPh sb="52" eb="54">
      <t>ガイトウ</t>
    </rPh>
    <rPh sb="57" eb="59">
      <t>バアイ</t>
    </rPh>
    <phoneticPr fontId="15"/>
  </si>
  <si>
    <t>「令和８年６月以降分の届出書」</t>
    <rPh sb="11" eb="14">
      <t>トドケデショ</t>
    </rPh>
    <phoneticPr fontId="3"/>
  </si>
  <si>
    <r>
      <t xml:space="preserve">届出書の提出
</t>
    </r>
    <r>
      <rPr>
        <sz val="8"/>
        <rFont val="ＭＳ ゴシック"/>
        <family val="3"/>
        <charset val="128"/>
      </rPr>
      <t>※該当する方に○をしてください</t>
    </r>
    <rPh sb="0" eb="3">
      <t>トドケデショ</t>
    </rPh>
    <rPh sb="4" eb="6">
      <t>テイシュツ</t>
    </rPh>
    <phoneticPr fontId="15"/>
  </si>
  <si>
    <t>「必要なし」を選択した場合、下記□に該当する理由（①・②のいずれか）を選択してください</t>
    <rPh sb="1" eb="3">
      <t>ヒツヨウ</t>
    </rPh>
    <rPh sb="7" eb="9">
      <t>センタク</t>
    </rPh>
    <rPh sb="11" eb="13">
      <t>バアイ</t>
    </rPh>
    <rPh sb="14" eb="16">
      <t>カキ</t>
    </rPh>
    <rPh sb="18" eb="20">
      <t>ガイトウ</t>
    </rPh>
    <rPh sb="22" eb="24">
      <t>リユウ</t>
    </rPh>
    <rPh sb="35" eb="37">
      <t>センタク</t>
    </rPh>
    <phoneticPr fontId="15"/>
  </si>
  <si>
    <t>必要あり</t>
    <rPh sb="0" eb="2">
      <t>ヒツヨウ</t>
    </rPh>
    <phoneticPr fontId="3"/>
  </si>
  <si>
    <t>・</t>
    <phoneticPr fontId="3"/>
  </si>
  <si>
    <t>必要なし</t>
    <rPh sb="0" eb="2">
      <t>ヒツヨウ</t>
    </rPh>
    <phoneticPr fontId="3"/>
  </si>
  <si>
    <t>　　　</t>
    <phoneticPr fontId="15"/>
  </si>
  <si>
    <t>に該当するため</t>
    <rPh sb="1" eb="3">
      <t>ガイトウ</t>
    </rPh>
    <phoneticPr fontId="15"/>
  </si>
  <si>
    <t>※「必要なし」の場合、①・②に該当することが分かる根拠書類を添付してください。</t>
    <rPh sb="2" eb="4">
      <t>ヒツヨウ</t>
    </rPh>
    <rPh sb="8" eb="10">
      <t>バアイ</t>
    </rPh>
    <rPh sb="25" eb="27">
      <t>コンキョ</t>
    </rPh>
    <phoneticPr fontId="15"/>
  </si>
  <si>
    <t>１．就労継続支援B型サービス費（Ⅰ）　　　4．就労継続支援B型サービス費（Ⅳ）　</t>
    <rPh sb="2" eb="4">
      <t>シュウロウ</t>
    </rPh>
    <rPh sb="4" eb="6">
      <t>ケイゾク</t>
    </rPh>
    <rPh sb="6" eb="8">
      <t>シエン</t>
    </rPh>
    <rPh sb="9" eb="10">
      <t>ガタ</t>
    </rPh>
    <rPh sb="14" eb="15">
      <t>ヒ</t>
    </rPh>
    <phoneticPr fontId="3"/>
  </si>
  <si>
    <t>２．就労継続支援B型サービス費（Ⅱ）　　　5．就労継続支援B型サービス費（Ⅴ）　</t>
    <phoneticPr fontId="3"/>
  </si>
  <si>
    <t>３．就労継続支援B型サービス費（Ⅲ）　　　6．就労継続支援B型サービス費（Ⅵ）　</t>
    <rPh sb="2" eb="4">
      <t>シュウロウ</t>
    </rPh>
    <rPh sb="4" eb="6">
      <t>ケイゾク</t>
    </rPh>
    <rPh sb="6" eb="8">
      <t>シエン</t>
    </rPh>
    <rPh sb="9" eb="10">
      <t>ガタ</t>
    </rPh>
    <rPh sb="14" eb="15">
      <t>ヒ</t>
    </rPh>
    <phoneticPr fontId="3"/>
  </si>
  <si>
    <t>定員区分</t>
    <rPh sb="0" eb="2">
      <t>テイイン</t>
    </rPh>
    <rPh sb="2" eb="4">
      <t>クブン</t>
    </rPh>
    <phoneticPr fontId="3"/>
  </si>
  <si>
    <t>21人以上40人以下</t>
    <rPh sb="2" eb="3">
      <t>ニン</t>
    </rPh>
    <rPh sb="3" eb="5">
      <t>イジョウ</t>
    </rPh>
    <rPh sb="7" eb="8">
      <t>ニン</t>
    </rPh>
    <rPh sb="8" eb="10">
      <t>イカ</t>
    </rPh>
    <phoneticPr fontId="3"/>
  </si>
  <si>
    <t>81人以上</t>
    <rPh sb="2" eb="3">
      <t>ニン</t>
    </rPh>
    <rPh sb="3" eb="5">
      <t>イジョウ</t>
    </rPh>
    <phoneticPr fontId="3"/>
  </si>
  <si>
    <t>41人以上60人以下</t>
    <rPh sb="2" eb="3">
      <t>ニン</t>
    </rPh>
    <rPh sb="3" eb="5">
      <t>イジョウ</t>
    </rPh>
    <rPh sb="7" eb="8">
      <t>ニン</t>
    </rPh>
    <rPh sb="8" eb="10">
      <t>イカ</t>
    </rPh>
    <phoneticPr fontId="3"/>
  </si>
  <si>
    <t>20人以下</t>
    <rPh sb="2" eb="3">
      <t>ニン</t>
    </rPh>
    <rPh sb="3" eb="5">
      <t>イカ</t>
    </rPh>
    <phoneticPr fontId="3"/>
  </si>
  <si>
    <t>61人以上80人以下</t>
    <rPh sb="2" eb="3">
      <t>ニン</t>
    </rPh>
    <rPh sb="3" eb="5">
      <t>イジョウ</t>
    </rPh>
    <rPh sb="7" eb="8">
      <t>ニン</t>
    </rPh>
    <rPh sb="8" eb="10">
      <t>イカ</t>
    </rPh>
    <phoneticPr fontId="3"/>
  </si>
  <si>
    <t>サービス費（Ⅰ）・（Ⅱ）・（Ⅲ）</t>
    <rPh sb="4" eb="5">
      <t>ヒ</t>
    </rPh>
    <phoneticPr fontId="3"/>
  </si>
  <si>
    <t>4万5千円以上</t>
    <rPh sb="1" eb="2">
      <t>マン</t>
    </rPh>
    <rPh sb="3" eb="7">
      <t>センエンイジョウ</t>
    </rPh>
    <phoneticPr fontId="3"/>
  </si>
  <si>
    <t>1万5千円以上2万円未満</t>
    <rPh sb="1" eb="2">
      <t>マン</t>
    </rPh>
    <rPh sb="3" eb="4">
      <t>セン</t>
    </rPh>
    <rPh sb="4" eb="5">
      <t>エン</t>
    </rPh>
    <rPh sb="5" eb="7">
      <t>イジョウ</t>
    </rPh>
    <rPh sb="8" eb="9">
      <t>マン</t>
    </rPh>
    <rPh sb="9" eb="10">
      <t>エン</t>
    </rPh>
    <rPh sb="10" eb="12">
      <t>ミマン</t>
    </rPh>
    <phoneticPr fontId="3"/>
  </si>
  <si>
    <t>3万5千円以上4万5千円未満</t>
    <rPh sb="1" eb="2">
      <t>マン</t>
    </rPh>
    <rPh sb="3" eb="4">
      <t>セン</t>
    </rPh>
    <rPh sb="4" eb="5">
      <t>エン</t>
    </rPh>
    <rPh sb="5" eb="7">
      <t>イジョウ</t>
    </rPh>
    <rPh sb="8" eb="9">
      <t>マン</t>
    </rPh>
    <rPh sb="10" eb="11">
      <t>セン</t>
    </rPh>
    <rPh sb="11" eb="12">
      <t>エン</t>
    </rPh>
    <rPh sb="12" eb="14">
      <t>ミマン</t>
    </rPh>
    <phoneticPr fontId="3"/>
  </si>
  <si>
    <t>1万円以上1万5千円未満</t>
    <rPh sb="1" eb="2">
      <t>マン</t>
    </rPh>
    <rPh sb="2" eb="3">
      <t>エン</t>
    </rPh>
    <rPh sb="3" eb="5">
      <t>イジョウ</t>
    </rPh>
    <rPh sb="6" eb="7">
      <t>マン</t>
    </rPh>
    <rPh sb="8" eb="9">
      <t>セン</t>
    </rPh>
    <rPh sb="9" eb="10">
      <t>エン</t>
    </rPh>
    <rPh sb="10" eb="12">
      <t>ミマン</t>
    </rPh>
    <phoneticPr fontId="3"/>
  </si>
  <si>
    <t>3万円以上3万5千円未満</t>
    <rPh sb="1" eb="2">
      <t>マン</t>
    </rPh>
    <rPh sb="2" eb="3">
      <t>エン</t>
    </rPh>
    <rPh sb="3" eb="5">
      <t>イジョウ</t>
    </rPh>
    <rPh sb="6" eb="7">
      <t>マン</t>
    </rPh>
    <rPh sb="8" eb="9">
      <t>セン</t>
    </rPh>
    <rPh sb="9" eb="10">
      <t>エン</t>
    </rPh>
    <rPh sb="10" eb="12">
      <t>ミマン</t>
    </rPh>
    <phoneticPr fontId="3"/>
  </si>
  <si>
    <t>1万円未満</t>
    <rPh sb="2" eb="3">
      <t>エン</t>
    </rPh>
    <rPh sb="3" eb="5">
      <t>ミマン</t>
    </rPh>
    <phoneticPr fontId="3"/>
  </si>
  <si>
    <t>2万5千円以上3万円未満</t>
    <rPh sb="1" eb="2">
      <t>マン</t>
    </rPh>
    <rPh sb="3" eb="4">
      <t>セン</t>
    </rPh>
    <rPh sb="4" eb="5">
      <t>エン</t>
    </rPh>
    <rPh sb="5" eb="7">
      <t>イジョウ</t>
    </rPh>
    <rPh sb="8" eb="9">
      <t>マン</t>
    </rPh>
    <rPh sb="9" eb="10">
      <t>エン</t>
    </rPh>
    <rPh sb="10" eb="12">
      <t>ミマン</t>
    </rPh>
    <phoneticPr fontId="3"/>
  </si>
  <si>
    <t>なし（経過措置対象）</t>
    <rPh sb="3" eb="5">
      <t>ケイカ</t>
    </rPh>
    <rPh sb="5" eb="7">
      <t>ソチ</t>
    </rPh>
    <rPh sb="7" eb="9">
      <t>タイショウ</t>
    </rPh>
    <phoneticPr fontId="3"/>
  </si>
  <si>
    <t>2万円以上2万5千円未満</t>
    <rPh sb="1" eb="2">
      <t>マン</t>
    </rPh>
    <rPh sb="2" eb="3">
      <t>エン</t>
    </rPh>
    <rPh sb="3" eb="5">
      <t>イジョウ</t>
    </rPh>
    <rPh sb="6" eb="7">
      <t>マン</t>
    </rPh>
    <rPh sb="8" eb="9">
      <t>セン</t>
    </rPh>
    <rPh sb="9" eb="10">
      <t>エン</t>
    </rPh>
    <rPh sb="10" eb="12">
      <t>ミマン</t>
    </rPh>
    <phoneticPr fontId="3"/>
  </si>
  <si>
    <t>支払工賃額の状況</t>
    <rPh sb="0" eb="2">
      <t>シハライ</t>
    </rPh>
    <rPh sb="2" eb="4">
      <t>コウチン</t>
    </rPh>
    <rPh sb="4" eb="5">
      <t>ガク</t>
    </rPh>
    <rPh sb="6" eb="8">
      <t>ジョウキョウ</t>
    </rPh>
    <phoneticPr fontId="3"/>
  </si>
  <si>
    <t>月</t>
    <rPh sb="0" eb="1">
      <t>ツキ</t>
    </rPh>
    <phoneticPr fontId="3"/>
  </si>
  <si>
    <t>工賃総額(円)</t>
    <rPh sb="0" eb="2">
      <t>コウチン</t>
    </rPh>
    <rPh sb="2" eb="4">
      <t>ソウガク</t>
    </rPh>
    <rPh sb="5" eb="6">
      <t>エン</t>
    </rPh>
    <phoneticPr fontId="3"/>
  </si>
  <si>
    <t>延べ利用者数</t>
    <rPh sb="0" eb="1">
      <t>ノ</t>
    </rPh>
    <rPh sb="2" eb="4">
      <t>リヨウ</t>
    </rPh>
    <rPh sb="4" eb="5">
      <t>シャ</t>
    </rPh>
    <rPh sb="5" eb="6">
      <t>スウ</t>
    </rPh>
    <phoneticPr fontId="3"/>
  </si>
  <si>
    <t>開所日数</t>
    <rPh sb="0" eb="2">
      <t>カイショ</t>
    </rPh>
    <rPh sb="2" eb="4">
      <t>ニッスウ</t>
    </rPh>
    <phoneticPr fontId="3"/>
  </si>
  <si>
    <t>計</t>
    <rPh sb="0" eb="1">
      <t>ケイ</t>
    </rPh>
    <phoneticPr fontId="3"/>
  </si>
  <si>
    <t>重度障害者支援体制加算（Ⅰ）を算定している場合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3"/>
  </si>
  <si>
    <r>
      <t>サービス費</t>
    </r>
    <r>
      <rPr>
        <sz val="6"/>
        <rFont val="ＭＳ Ｐゴシック"/>
        <family val="3"/>
        <charset val="128"/>
      </rPr>
      <t>（Ⅳ）（Ⅴ）（Ⅵ）</t>
    </r>
    <phoneticPr fontId="3"/>
  </si>
  <si>
    <t>ピアサポーターの配置</t>
    <rPh sb="8" eb="10">
      <t>ハイチ</t>
    </rPh>
    <phoneticPr fontId="3"/>
  </si>
  <si>
    <t>有　　　　　　　　・　　　　　　　　無</t>
    <rPh sb="0" eb="1">
      <t>アリ</t>
    </rPh>
    <rPh sb="18" eb="19">
      <t>ナ</t>
    </rPh>
    <phoneticPr fontId="3"/>
  </si>
  <si>
    <t>注１　就労継続支援Ｂ型サービス費（Ⅰ）又は就労継続支援Ｂ型サービス費（Ⅱ）、就労継続支援Ｂ型サービス費（Ⅲ）を
　　算定する場合は、平均工賃月額区分及び前年度の工賃支払対象者数・支払工賃額の状況を記載すること。
注２　重度者支援体制加算（Ⅰ）を算定している場合は、平均工賃月額に２千円を加える。
注３　平均工賃月額区分「なし（経過措置対象）」は、指定を受けてから１年間を経過していない事業所が選択
　　する。
注４　就労継続支援Ｂ型サービス費（Ⅳ）又は就労継続支援Ｂ型サービス費（Ⅴ）、就労継続支援Ｂ型サービス費（Ⅵ）を
　　算定する場合は、ピアサポーターの配置の有無を記載すること。
　　なお、ピアサポーターを配置している場合は、別添「ピアサポーター等の配置に関する届出書」を提出すること。</t>
    <rPh sb="0" eb="1">
      <t>チュウ</t>
    </rPh>
    <rPh sb="3" eb="9">
      <t>シュウロウケイゾクシエン</t>
    </rPh>
    <rPh sb="10" eb="11">
      <t>ガタ</t>
    </rPh>
    <rPh sb="15" eb="16">
      <t>ヒ</t>
    </rPh>
    <rPh sb="19" eb="20">
      <t>マタ</t>
    </rPh>
    <rPh sb="21" eb="27">
      <t>シュウロウケイゾクシエン</t>
    </rPh>
    <rPh sb="28" eb="29">
      <t>ガタ</t>
    </rPh>
    <rPh sb="33" eb="34">
      <t>ヒ</t>
    </rPh>
    <rPh sb="58" eb="60">
      <t>サンテイ</t>
    </rPh>
    <rPh sb="62" eb="64">
      <t>バアイ</t>
    </rPh>
    <rPh sb="66" eb="68">
      <t>ヘイキン</t>
    </rPh>
    <rPh sb="68" eb="70">
      <t>コウチン</t>
    </rPh>
    <rPh sb="70" eb="72">
      <t>ゲツガク</t>
    </rPh>
    <rPh sb="72" eb="74">
      <t>クブン</t>
    </rPh>
    <rPh sb="74" eb="75">
      <t>オヨ</t>
    </rPh>
    <rPh sb="98" eb="100">
      <t>キサイ</t>
    </rPh>
    <rPh sb="106" eb="107">
      <t>チュウ</t>
    </rPh>
    <rPh sb="109" eb="111">
      <t>ジュウド</t>
    </rPh>
    <rPh sb="112" eb="114">
      <t>シエン</t>
    </rPh>
    <rPh sb="114" eb="116">
      <t>タイセイ</t>
    </rPh>
    <rPh sb="116" eb="118">
      <t>カサン</t>
    </rPh>
    <rPh sb="122" eb="124">
      <t>サンテイ</t>
    </rPh>
    <rPh sb="128" eb="130">
      <t>バアイ</t>
    </rPh>
    <rPh sb="132" eb="134">
      <t>ヘイキン</t>
    </rPh>
    <rPh sb="134" eb="136">
      <t>コウチン</t>
    </rPh>
    <rPh sb="136" eb="138">
      <t>ゲツガク</t>
    </rPh>
    <rPh sb="140" eb="141">
      <t>セン</t>
    </rPh>
    <rPh sb="141" eb="142">
      <t>エン</t>
    </rPh>
    <rPh sb="143" eb="144">
      <t>クワ</t>
    </rPh>
    <rPh sb="148" eb="149">
      <t>チュウ</t>
    </rPh>
    <rPh sb="153" eb="155">
      <t>コウチン</t>
    </rPh>
    <rPh sb="155" eb="157">
      <t>ゲツガク</t>
    </rPh>
    <rPh sb="279" eb="281">
      <t>ハイチ</t>
    </rPh>
    <rPh sb="282" eb="284">
      <t>ウム</t>
    </rPh>
    <rPh sb="285" eb="287">
      <t>キサイ</t>
    </rPh>
    <rPh sb="306" eb="308">
      <t>ハイチ</t>
    </rPh>
    <rPh sb="312" eb="314">
      <t>バアイ</t>
    </rPh>
    <rPh sb="316" eb="318">
      <t>ベッテン</t>
    </rPh>
    <rPh sb="326" eb="327">
      <t>トウ</t>
    </rPh>
    <rPh sb="328" eb="330">
      <t>ハイチ</t>
    </rPh>
    <rPh sb="331" eb="332">
      <t>カン</t>
    </rPh>
    <rPh sb="334" eb="337">
      <t>トドケデショ</t>
    </rPh>
    <rPh sb="339" eb="341">
      <t>テイシュツ</t>
    </rPh>
    <phoneticPr fontId="3"/>
  </si>
  <si>
    <t>（Ｒ8改定対象外）（一）4万5千円以上</t>
    <phoneticPr fontId="3"/>
  </si>
  <si>
    <t>（Ｒ8改定対象）（一）4万8千円以上</t>
  </si>
  <si>
    <t>（Ｒ8改定対象外）（二）3万5千円以上4万5千円未満</t>
    <rPh sb="10" eb="11">
      <t>ニ</t>
    </rPh>
    <phoneticPr fontId="3"/>
  </si>
  <si>
    <t>（Ｒ8改定対象）（Ａ）4万5千円以上4万8千円未満</t>
    <phoneticPr fontId="3"/>
  </si>
  <si>
    <t>（Ｒ8改定対象外）（三）3万円以上3万5千円未満</t>
    <rPh sb="10" eb="11">
      <t>サン</t>
    </rPh>
    <phoneticPr fontId="3"/>
  </si>
  <si>
    <t>（Ｒ8改定対象）（二）3万8千円以上4万5千円未満</t>
    <rPh sb="9" eb="10">
      <t>ニ</t>
    </rPh>
    <rPh sb="14" eb="15">
      <t>セン</t>
    </rPh>
    <phoneticPr fontId="3"/>
  </si>
  <si>
    <t>（Ｒ8改定対象外）（四）2万5千円以上3万円未満</t>
    <rPh sb="10" eb="11">
      <t>ヨン</t>
    </rPh>
    <phoneticPr fontId="3"/>
  </si>
  <si>
    <t>（Ｒ8改定対象）（Ｂ）3万5千円以上3万8千円未満</t>
    <rPh sb="21" eb="22">
      <t>セン</t>
    </rPh>
    <phoneticPr fontId="3"/>
  </si>
  <si>
    <t>（Ｒ8改定対象外）（五）2万円以上2万5千円未満</t>
    <rPh sb="10" eb="11">
      <t>ゴ</t>
    </rPh>
    <phoneticPr fontId="3"/>
  </si>
  <si>
    <t>（Ｒ8改定対象）（三）3万3千円以上3万5千円未満</t>
  </si>
  <si>
    <t>（Ｒ8改定対象外）（六）1万5千円以上2万円未満</t>
    <rPh sb="10" eb="11">
      <t>ロク</t>
    </rPh>
    <phoneticPr fontId="15"/>
  </si>
  <si>
    <t>（Ｒ8改定対象）（Ｃ）3万円以上3万3千円未満</t>
    <rPh sb="19" eb="20">
      <t>セン</t>
    </rPh>
    <phoneticPr fontId="15"/>
  </si>
  <si>
    <t>（七）1万円以上1万5千円未満</t>
    <rPh sb="1" eb="2">
      <t>ナナ</t>
    </rPh>
    <phoneticPr fontId="15"/>
  </si>
  <si>
    <t>（Ｒ8改定対象）（四）2万8千円以上3万円未満</t>
    <rPh sb="9" eb="10">
      <t>ヨン</t>
    </rPh>
    <phoneticPr fontId="15"/>
  </si>
  <si>
    <t>（八）1万円未満</t>
    <rPh sb="1" eb="2">
      <t>ハチ</t>
    </rPh>
    <phoneticPr fontId="15"/>
  </si>
  <si>
    <t>（Ｒ8改定対象）（Ｄ）2万5千円以上2万8千円未満</t>
    <rPh sb="14" eb="15">
      <t>セン</t>
    </rPh>
    <phoneticPr fontId="15"/>
  </si>
  <si>
    <t>（九）なし（経過措置対象）</t>
    <phoneticPr fontId="2"/>
  </si>
  <si>
    <t>（Ｒ8改定対象）（五）2万3千円以上2万5千円未満</t>
    <rPh sb="9" eb="10">
      <t>ゴ</t>
    </rPh>
    <rPh sb="14" eb="15">
      <t>セン</t>
    </rPh>
    <phoneticPr fontId="15"/>
  </si>
  <si>
    <t>（Ｒ8改定対象）（Ｅ）2万円以上2万3千円未満</t>
    <phoneticPr fontId="15"/>
  </si>
  <si>
    <t>（Ｒ8改定対象）（六）1万8千円以上2万円未満</t>
    <rPh sb="9" eb="10">
      <t>ロク</t>
    </rPh>
    <rPh sb="14" eb="15">
      <t>セン</t>
    </rPh>
    <phoneticPr fontId="15"/>
  </si>
  <si>
    <t>（Ｒ8改定対象）（Ｆ）1万5千円以上1万8千円未満</t>
    <rPh sb="14" eb="15">
      <t>セン</t>
    </rPh>
    <phoneticPr fontId="15"/>
  </si>
  <si>
    <t>前年度の支払工賃額の状況</t>
    <rPh sb="0" eb="3">
      <t>ゼンネンド</t>
    </rPh>
    <rPh sb="4" eb="6">
      <t>シハライ</t>
    </rPh>
    <rPh sb="6" eb="8">
      <t>コウチン</t>
    </rPh>
    <rPh sb="8" eb="9">
      <t>ガク</t>
    </rPh>
    <rPh sb="10" eb="12">
      <t>ジョウキョウ</t>
    </rPh>
    <phoneticPr fontId="3"/>
  </si>
  <si>
    <t>注１　令和８年６月以降の届出では、「R8改定対象」とある区分または（七）～（九）のいずれかを選択してください。
   （「R8改定対象外」とある区分については、令和８年５月以前に基本報酬区分が「（一）～（六）」であり、
     要件を満たすことにより従来の区分が引き続き適用される事業所が該当します。
     それ以外の事業所は、「R8改定対象」とある区分または（七）～（九）のいずれかを選択してください。）
注２　就労継続支援Ｂ型サービス費（Ⅰ）又は就労継続支援Ｂ型サービス費（Ⅱ）、就労継続支援Ｂ型サービス費（Ⅲ）を算定する場合は、
　　　平均工賃月額区分及び前年度の工賃支払対象者数・支払工賃額の状況を記載すること。
注３　重度者支援体制加算（Ⅰ）を算定している場合は、平均工賃月額に２千円を加える。
注４　平均工賃月額区分「なし（経過措置対象）」は、指定を受けてから１年間を経過していない事業所が選択する。
注５　就労継続支援Ｂ型サービス費（Ⅳ）又は就労継続支援Ｂ型サービス費（Ⅴ）、就労継続支援Ｂ型サービス費（Ⅵ）を算定する場合は、
　　ピアサポーターの配置の有無を記載すること。
　　なお、ピアサポーターを配置している場合は、別添「ピアサポーターの配置に関する届出書」を提出すること。</t>
    <rPh sb="207" eb="208">
      <t>チュウ</t>
    </rPh>
    <rPh sb="210" eb="216">
      <t>シュウロウケイゾクシエン</t>
    </rPh>
    <rPh sb="217" eb="218">
      <t>ガタ</t>
    </rPh>
    <rPh sb="222" eb="223">
      <t>ヒ</t>
    </rPh>
    <rPh sb="226" eb="227">
      <t>マタ</t>
    </rPh>
    <rPh sb="228" eb="234">
      <t>シュウロウケイゾクシエン</t>
    </rPh>
    <rPh sb="235" eb="236">
      <t>ガタ</t>
    </rPh>
    <rPh sb="240" eb="241">
      <t>ヒ</t>
    </rPh>
    <rPh sb="262" eb="264">
      <t>サンテイ</t>
    </rPh>
    <rPh sb="266" eb="268">
      <t>バアイ</t>
    </rPh>
    <rPh sb="274" eb="276">
      <t>ヘイキン</t>
    </rPh>
    <rPh sb="276" eb="278">
      <t>コウチン</t>
    </rPh>
    <rPh sb="278" eb="280">
      <t>ゲツガク</t>
    </rPh>
    <rPh sb="280" eb="282">
      <t>クブン</t>
    </rPh>
    <rPh sb="282" eb="283">
      <t>オヨ</t>
    </rPh>
    <rPh sb="306" eb="308">
      <t>キサイ</t>
    </rPh>
    <rPh sb="314" eb="315">
      <t>チュウ</t>
    </rPh>
    <rPh sb="317" eb="319">
      <t>ジュウド</t>
    </rPh>
    <rPh sb="320" eb="322">
      <t>シエン</t>
    </rPh>
    <rPh sb="322" eb="324">
      <t>タイセイ</t>
    </rPh>
    <rPh sb="324" eb="326">
      <t>カサン</t>
    </rPh>
    <rPh sb="330" eb="332">
      <t>サンテイ</t>
    </rPh>
    <rPh sb="336" eb="338">
      <t>バアイ</t>
    </rPh>
    <rPh sb="340" eb="342">
      <t>ヘイキン</t>
    </rPh>
    <rPh sb="342" eb="344">
      <t>コウチン</t>
    </rPh>
    <rPh sb="344" eb="346">
      <t>ゲツガク</t>
    </rPh>
    <rPh sb="348" eb="349">
      <t>セン</t>
    </rPh>
    <rPh sb="349" eb="350">
      <t>エン</t>
    </rPh>
    <rPh sb="351" eb="352">
      <t>クワ</t>
    </rPh>
    <rPh sb="356" eb="357">
      <t>チュウ</t>
    </rPh>
    <rPh sb="361" eb="363">
      <t>コウチン</t>
    </rPh>
    <rPh sb="363" eb="365">
      <t>ゲツガク</t>
    </rPh>
    <rPh sb="484" eb="486">
      <t>ハイチ</t>
    </rPh>
    <rPh sb="487" eb="489">
      <t>ウム</t>
    </rPh>
    <rPh sb="490" eb="492">
      <t>キサイ</t>
    </rPh>
    <rPh sb="511" eb="513">
      <t>ハイチ</t>
    </rPh>
    <rPh sb="517" eb="519">
      <t>バアイ</t>
    </rPh>
    <rPh sb="521" eb="523">
      <t>ベッテン</t>
    </rPh>
    <rPh sb="532" eb="534">
      <t>ハイチ</t>
    </rPh>
    <rPh sb="535" eb="536">
      <t>カン</t>
    </rPh>
    <rPh sb="538" eb="541">
      <t>トドケデショ</t>
    </rPh>
    <rPh sb="543" eb="545">
      <t>テイシュツ</t>
    </rPh>
    <phoneticPr fontId="3"/>
  </si>
  <si>
    <t xml:space="preserve"> </t>
    <phoneticPr fontId="2"/>
  </si>
  <si>
    <t>（共同生活援助）</t>
    <rPh sb="1" eb="3">
      <t>キョウドウ</t>
    </rPh>
    <rPh sb="3" eb="5">
      <t>セイカツ</t>
    </rPh>
    <rPh sb="5" eb="7">
      <t>エンジョ</t>
    </rPh>
    <phoneticPr fontId="3"/>
  </si>
  <si>
    <t>夜間支援等体制加算に係る体制</t>
    <rPh sb="0" eb="2">
      <t>ヤカン</t>
    </rPh>
    <rPh sb="2" eb="4">
      <t>シエン</t>
    </rPh>
    <rPh sb="4" eb="5">
      <t>ナド</t>
    </rPh>
    <rPh sb="5" eb="7">
      <t>タイセイ</t>
    </rPh>
    <rPh sb="7" eb="9">
      <t>カサン</t>
    </rPh>
    <rPh sb="10" eb="11">
      <t>カカ</t>
    </rPh>
    <rPh sb="12" eb="14">
      <t>タイセイ</t>
    </rPh>
    <phoneticPr fontId="3"/>
  </si>
  <si>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3"/>
  </si>
  <si>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3"/>
  </si>
  <si>
    <t>※色のついたセルのみ記入</t>
    <rPh sb="1" eb="2">
      <t>イロ</t>
    </rPh>
    <rPh sb="10" eb="12">
      <t>キニュウ</t>
    </rPh>
    <phoneticPr fontId="3"/>
  </si>
  <si>
    <t>枚中</t>
    <rPh sb="0" eb="1">
      <t>マイ</t>
    </rPh>
    <rPh sb="1" eb="2">
      <t>チュウ</t>
    </rPh>
    <phoneticPr fontId="3"/>
  </si>
  <si>
    <t>枚</t>
    <rPh sb="0" eb="1">
      <t>マイ</t>
    </rPh>
    <phoneticPr fontId="3"/>
  </si>
  <si>
    <t>×</t>
    <phoneticPr fontId="3"/>
  </si>
  <si>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3"/>
  </si>
  <si>
    <t>利用者の緊急事態等に対応するための連絡体制・支援体制の確保の具体的方法</t>
    <phoneticPr fontId="3"/>
  </si>
  <si>
    <t>○</t>
    <phoneticPr fontId="3"/>
  </si>
  <si>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3"/>
  </si>
  <si>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3"/>
  </si>
  <si>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3"/>
  </si>
  <si>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3"/>
  </si>
  <si>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3"/>
  </si>
  <si>
    <t>夜間支援体制の確保が必要な理由</t>
    <rPh sb="0" eb="2">
      <t>ヤカン</t>
    </rPh>
    <rPh sb="2" eb="4">
      <t>シエン</t>
    </rPh>
    <rPh sb="4" eb="6">
      <t>タイセイ</t>
    </rPh>
    <rPh sb="7" eb="9">
      <t>カクホ</t>
    </rPh>
    <rPh sb="10" eb="12">
      <t>ヒツヨウ</t>
    </rPh>
    <rPh sb="13" eb="15">
      <t>リユウ</t>
    </rPh>
    <phoneticPr fontId="3"/>
  </si>
  <si>
    <t>夜間支援体制の実施期間</t>
    <phoneticPr fontId="3"/>
  </si>
  <si>
    <t>夜間支援体制を確保している時間</t>
    <rPh sb="0" eb="2">
      <t>ヤカン</t>
    </rPh>
    <rPh sb="2" eb="4">
      <t>シエン</t>
    </rPh>
    <rPh sb="4" eb="6">
      <t>タイセイ</t>
    </rPh>
    <rPh sb="7" eb="9">
      <t>カクホ</t>
    </rPh>
    <rPh sb="13" eb="15">
      <t>ジカン</t>
    </rPh>
    <phoneticPr fontId="3"/>
  </si>
  <si>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3"/>
  </si>
  <si>
    <t>住居名称</t>
    <phoneticPr fontId="3"/>
  </si>
  <si>
    <t>前年度平均利用者数</t>
    <phoneticPr fontId="3"/>
  </si>
  <si>
    <t>夜間支援等体制
加算Ⅲ該当</t>
    <rPh sb="0" eb="2">
      <t>ヤカン</t>
    </rPh>
    <rPh sb="2" eb="4">
      <t>シエン</t>
    </rPh>
    <rPh sb="4" eb="5">
      <t>ナド</t>
    </rPh>
    <rPh sb="5" eb="7">
      <t>タイセイ</t>
    </rPh>
    <rPh sb="8" eb="10">
      <t>カサン</t>
    </rPh>
    <rPh sb="11" eb="13">
      <t>ガイトウ</t>
    </rPh>
    <phoneticPr fontId="3"/>
  </si>
  <si>
    <t>無</t>
    <rPh sb="0" eb="1">
      <t>ナ</t>
    </rPh>
    <phoneticPr fontId="3"/>
  </si>
  <si>
    <t>①　共同生活住居１</t>
    <rPh sb="2" eb="4">
      <t>キョウドウ</t>
    </rPh>
    <rPh sb="4" eb="6">
      <t>セイカツ</t>
    </rPh>
    <rPh sb="6" eb="8">
      <t>ジュウキョ</t>
    </rPh>
    <phoneticPr fontId="3"/>
  </si>
  <si>
    <t>有</t>
    <rPh sb="0" eb="1">
      <t>ア</t>
    </rPh>
    <phoneticPr fontId="3"/>
  </si>
  <si>
    <t>②　共同生活住居２</t>
    <rPh sb="2" eb="4">
      <t>キョウドウ</t>
    </rPh>
    <rPh sb="4" eb="6">
      <t>セイカツ</t>
    </rPh>
    <rPh sb="6" eb="8">
      <t>ジュウキョ</t>
    </rPh>
    <phoneticPr fontId="3"/>
  </si>
  <si>
    <t>③　共同生活住居３</t>
    <rPh sb="2" eb="4">
      <t>キョウドウ</t>
    </rPh>
    <rPh sb="4" eb="6">
      <t>セイカツ</t>
    </rPh>
    <rPh sb="6" eb="8">
      <t>ジュウキョ</t>
    </rPh>
    <phoneticPr fontId="3"/>
  </si>
  <si>
    <t>④　共同生活住居４</t>
    <rPh sb="2" eb="4">
      <t>キョウドウ</t>
    </rPh>
    <rPh sb="4" eb="6">
      <t>セイカツ</t>
    </rPh>
    <rPh sb="6" eb="8">
      <t>ジュウキョ</t>
    </rPh>
    <phoneticPr fontId="3"/>
  </si>
  <si>
    <t>⑤　共同生活住居５</t>
    <rPh sb="2" eb="4">
      <t>キョウドウ</t>
    </rPh>
    <rPh sb="4" eb="6">
      <t>セイカツ</t>
    </rPh>
    <rPh sb="6" eb="8">
      <t>ジュウキョ</t>
    </rPh>
    <phoneticPr fontId="3"/>
  </si>
  <si>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3"/>
  </si>
  <si>
    <t>⇒</t>
    <phoneticPr fontId="3"/>
  </si>
  <si>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3"/>
  </si>
  <si>
    <t>夜間支援従事者が配置されている住居</t>
    <rPh sb="0" eb="2">
      <t>ヤカン</t>
    </rPh>
    <rPh sb="2" eb="4">
      <t>シエン</t>
    </rPh>
    <rPh sb="4" eb="7">
      <t>ジュウジシャ</t>
    </rPh>
    <rPh sb="8" eb="10">
      <t>ハイチ</t>
    </rPh>
    <rPh sb="15" eb="17">
      <t>ジュウキョ</t>
    </rPh>
    <phoneticPr fontId="3"/>
  </si>
  <si>
    <t>共同生活住居</t>
    <rPh sb="0" eb="2">
      <t>キョウドウ</t>
    </rPh>
    <rPh sb="2" eb="4">
      <t>セイカツ</t>
    </rPh>
    <rPh sb="4" eb="6">
      <t>ジュウキョ</t>
    </rPh>
    <phoneticPr fontId="3"/>
  </si>
  <si>
    <t>（住居名称）</t>
    <rPh sb="1" eb="3">
      <t>ジュウキョ</t>
    </rPh>
    <rPh sb="3" eb="5">
      <t>メイショウ</t>
    </rPh>
    <phoneticPr fontId="3"/>
  </si>
  <si>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3"/>
  </si>
  <si>
    <t>まで</t>
    <phoneticPr fontId="3"/>
  </si>
  <si>
    <t>分</t>
    <rPh sb="0" eb="1">
      <t>プン</t>
    </rPh>
    <phoneticPr fontId="3"/>
  </si>
  <si>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3"/>
  </si>
  <si>
    <t>夜間支援等体制加算Ⅰ加配職員体制の状況</t>
    <rPh sb="17" eb="19">
      <t>ジョウキョウ</t>
    </rPh>
    <phoneticPr fontId="3"/>
  </si>
  <si>
    <t>事業所又は住居名称</t>
    <rPh sb="0" eb="3">
      <t>ジギョウショ</t>
    </rPh>
    <rPh sb="3" eb="4">
      <t>マタ</t>
    </rPh>
    <phoneticPr fontId="3"/>
  </si>
  <si>
    <t>滞在時間</t>
    <rPh sb="0" eb="2">
      <t>タイザイ</t>
    </rPh>
    <rPh sb="2" eb="4">
      <t>ジカン</t>
    </rPh>
    <phoneticPr fontId="2"/>
  </si>
  <si>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3"/>
  </si>
  <si>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3"/>
  </si>
  <si>
    <t>様式31</t>
    <rPh sb="0" eb="2">
      <t>ヨウシキ</t>
    </rPh>
    <phoneticPr fontId="3"/>
  </si>
  <si>
    <t>別紙1-1別添（共同生活援助のみ）</t>
    <rPh sb="0" eb="2">
      <t>ベッシ</t>
    </rPh>
    <rPh sb="5" eb="7">
      <t>ベッテン</t>
    </rPh>
    <rPh sb="8" eb="14">
      <t>キョウドウセイカツエンジョ</t>
    </rPh>
    <phoneticPr fontId="3"/>
  </si>
  <si>
    <t>（様式41-1）</t>
    <rPh sb="1" eb="3">
      <t>ヨウシキ</t>
    </rPh>
    <phoneticPr fontId="1"/>
  </si>
  <si>
    <t>様式5</t>
    <rPh sb="0" eb="2">
      <t>ヨウシキ</t>
    </rPh>
    <phoneticPr fontId="3"/>
  </si>
  <si>
    <t>（通所系）</t>
    <rPh sb="1" eb="2">
      <t>ツウ</t>
    </rPh>
    <rPh sb="2" eb="3">
      <t>ショ</t>
    </rPh>
    <rPh sb="3" eb="4">
      <t>ケイ</t>
    </rPh>
    <phoneticPr fontId="3"/>
  </si>
  <si>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3"/>
  </si>
  <si>
    <t>法人名称</t>
    <rPh sb="0" eb="2">
      <t>ホウジン</t>
    </rPh>
    <rPh sb="2" eb="4">
      <t>メイショウ</t>
    </rPh>
    <phoneticPr fontId="3"/>
  </si>
  <si>
    <t>事業所名称</t>
    <rPh sb="0" eb="3">
      <t>ジギョウショ</t>
    </rPh>
    <rPh sb="3" eb="5">
      <t>メイショウ</t>
    </rPh>
    <phoneticPr fontId="3"/>
  </si>
  <si>
    <t>サービス
種類</t>
    <rPh sb="5" eb="7">
      <t>シュルイ</t>
    </rPh>
    <phoneticPr fontId="3"/>
  </si>
  <si>
    <t>対象期間</t>
    <rPh sb="0" eb="2">
      <t>タイショウ</t>
    </rPh>
    <rPh sb="2" eb="4">
      <t>キカン</t>
    </rPh>
    <phoneticPr fontId="3"/>
  </si>
  <si>
    <t>特例の適用を受ける必要性</t>
    <rPh sb="0" eb="2">
      <t>トクレイ</t>
    </rPh>
    <rPh sb="3" eb="5">
      <t>テキヨウ</t>
    </rPh>
    <rPh sb="6" eb="7">
      <t>ウ</t>
    </rPh>
    <rPh sb="9" eb="12">
      <t>ヒツヨウセイ</t>
    </rPh>
    <phoneticPr fontId="3"/>
  </si>
  <si>
    <t>月　～　　　月</t>
    <rPh sb="0" eb="1">
      <t>ツキ</t>
    </rPh>
    <rPh sb="6" eb="7">
      <t>ツキ</t>
    </rPh>
    <phoneticPr fontId="3"/>
  </si>
  <si>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</si>
  <si>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3"/>
  </si>
  <si>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3"/>
  </si>
  <si>
    <t>【公表様式１】地域連携活動実施状況報告書</t>
  </si>
  <si>
    <t>【公表様式２】利用者の知識・能力向上に係る実施状況報告書</t>
  </si>
  <si>
    <t>【公表様式２-１】スコア公表様式（全体表）＜作成用＞</t>
  </si>
  <si>
    <t>【公表様式２-２】スコア公表様式（実績）＜作成用＞</t>
  </si>
  <si>
    <t>参考様式100</t>
    <rPh sb="0" eb="2">
      <t>サンコウ</t>
    </rPh>
    <rPh sb="2" eb="4">
      <t>ヨウシキ</t>
    </rPh>
    <phoneticPr fontId="3"/>
  </si>
  <si>
    <t>雇 用 契 約 証 明 書</t>
    <phoneticPr fontId="3"/>
  </si>
  <si>
    <t>川崎市長　様</t>
    <rPh sb="0" eb="4">
      <t>カワサキシチョウ</t>
    </rPh>
    <rPh sb="5" eb="6">
      <t>サマ</t>
    </rPh>
    <phoneticPr fontId="14"/>
  </si>
  <si>
    <t>令和</t>
    <rPh sb="0" eb="2">
      <t>レイワ</t>
    </rPh>
    <phoneticPr fontId="3"/>
  </si>
  <si>
    <t>月</t>
    <rPh sb="0" eb="1">
      <t>ゲツ</t>
    </rPh>
    <phoneticPr fontId="3"/>
  </si>
  <si>
    <t>所在地</t>
    <rPh sb="0" eb="3">
      <t>ショザイチ</t>
    </rPh>
    <phoneticPr fontId="3"/>
  </si>
  <si>
    <t>代表者又は</t>
    <rPh sb="0" eb="3">
      <t>ダイヒョウシャ</t>
    </rPh>
    <rPh sb="3" eb="4">
      <t>マタ</t>
    </rPh>
    <phoneticPr fontId="3"/>
  </si>
  <si>
    <t>所属部課長名</t>
    <rPh sb="0" eb="2">
      <t>ショゾク</t>
    </rPh>
    <rPh sb="2" eb="3">
      <t>ブ</t>
    </rPh>
    <rPh sb="3" eb="5">
      <t>カチョウ</t>
    </rPh>
    <rPh sb="5" eb="6">
      <t>メイ</t>
    </rPh>
    <phoneticPr fontId="3"/>
  </si>
  <si>
    <t>電話番号</t>
    <rPh sb="0" eb="2">
      <t>デンワ</t>
    </rPh>
    <rPh sb="2" eb="4">
      <t>バンゴウ</t>
    </rPh>
    <phoneticPr fontId="3"/>
  </si>
  <si>
    <r>
      <t>　下記の者は、</t>
    </r>
    <r>
      <rPr>
        <u/>
        <sz val="11"/>
        <color indexed="8"/>
        <rFont val="游ゴシック"/>
        <family val="3"/>
        <charset val="128"/>
      </rPr>
      <t>　　　　　　　　</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7" eb="19">
      <t>クンレン</t>
    </rPh>
    <rPh sb="20" eb="21">
      <t>ヘ</t>
    </rPh>
    <rPh sb="22" eb="23">
      <t>アト</t>
    </rPh>
    <rPh sb="24" eb="26">
      <t>トウシャ</t>
    </rPh>
    <rPh sb="27" eb="29">
      <t>シュウショク</t>
    </rPh>
    <rPh sb="33" eb="34">
      <t>ゲツ</t>
    </rPh>
    <rPh sb="34" eb="36">
      <t>ケイカ</t>
    </rPh>
    <rPh sb="36" eb="37">
      <t>ニチ</t>
    </rPh>
    <rPh sb="37" eb="39">
      <t>ゲンザイ</t>
    </rPh>
    <rPh sb="40" eb="42">
      <t>ケイゾク</t>
    </rPh>
    <rPh sb="44" eb="46">
      <t>キンム</t>
    </rPh>
    <rPh sb="52" eb="53">
      <t>マタ</t>
    </rPh>
    <rPh sb="54" eb="56">
      <t>キンム</t>
    </rPh>
    <rPh sb="64" eb="66">
      <t>ショウメイ</t>
    </rPh>
    <phoneticPr fontId="3"/>
  </si>
  <si>
    <t>社員氏名</t>
    <rPh sb="0" eb="2">
      <t>シャイン</t>
    </rPh>
    <rPh sb="2" eb="4">
      <t>シメイ</t>
    </rPh>
    <phoneticPr fontId="3"/>
  </si>
  <si>
    <t>　　　昭和
　　　平成</t>
    <rPh sb="3" eb="5">
      <t>ショウワ</t>
    </rPh>
    <rPh sb="9" eb="11">
      <t>ヘイセイ</t>
    </rPh>
    <phoneticPr fontId="3"/>
  </si>
  <si>
    <t>　　　年　　　月　　　日</t>
    <rPh sb="3" eb="4">
      <t>ネン</t>
    </rPh>
    <rPh sb="7" eb="8">
      <t>ツキ</t>
    </rPh>
    <rPh sb="11" eb="12">
      <t>ニチ</t>
    </rPh>
    <phoneticPr fontId="3"/>
  </si>
  <si>
    <t>現住所</t>
    <rPh sb="0" eb="3">
      <t>ゲンジュウショ</t>
    </rPh>
    <phoneticPr fontId="3"/>
  </si>
  <si>
    <t>〒</t>
    <phoneticPr fontId="2"/>
  </si>
  <si>
    <t>法人・事業所名</t>
    <rPh sb="0" eb="2">
      <t>ホウジン</t>
    </rPh>
    <rPh sb="3" eb="6">
      <t>ジギョウショ</t>
    </rPh>
    <rPh sb="6" eb="7">
      <t>メイ</t>
    </rPh>
    <phoneticPr fontId="3"/>
  </si>
  <si>
    <t>勤務先住所</t>
    <rPh sb="0" eb="3">
      <t>キンムサキ</t>
    </rPh>
    <rPh sb="3" eb="5">
      <t>ジュウショ</t>
    </rPh>
    <phoneticPr fontId="3"/>
  </si>
  <si>
    <t>〒</t>
    <phoneticPr fontId="3"/>
  </si>
  <si>
    <t>雇用開始年月日</t>
    <rPh sb="0" eb="2">
      <t>コヨウ</t>
    </rPh>
    <rPh sb="2" eb="4">
      <t>カイシ</t>
    </rPh>
    <rPh sb="4" eb="7">
      <t>ネンガッピ</t>
    </rPh>
    <phoneticPr fontId="3"/>
  </si>
  <si>
    <t>　　　平成
　　　令和</t>
    <rPh sb="3" eb="5">
      <t>ヘイセイ</t>
    </rPh>
    <rPh sb="9" eb="11">
      <t>レイワ</t>
    </rPh>
    <phoneticPr fontId="3"/>
  </si>
  <si>
    <t>６ヵ月経過日</t>
    <rPh sb="2" eb="3">
      <t>ゲツ</t>
    </rPh>
    <rPh sb="3" eb="5">
      <t>ケイカ</t>
    </rPh>
    <rPh sb="5" eb="6">
      <t>ニチ</t>
    </rPh>
    <phoneticPr fontId="3"/>
  </si>
  <si>
    <t>現在の雇用状況</t>
    <rPh sb="0" eb="2">
      <t>ゲンザイ</t>
    </rPh>
    <rPh sb="3" eb="5">
      <t>コヨウ</t>
    </rPh>
    <rPh sb="5" eb="7">
      <t>ジョウキョウ</t>
    </rPh>
    <phoneticPr fontId="3"/>
  </si>
  <si>
    <t>継続勤務（令和　　年　　月　　日 ～ 令和　　年　　月　　日　）</t>
    <rPh sb="0" eb="2">
      <t>ケイゾク</t>
    </rPh>
    <rPh sb="2" eb="4">
      <t>キンム</t>
    </rPh>
    <rPh sb="5" eb="7">
      <t>レイワ</t>
    </rPh>
    <rPh sb="9" eb="10">
      <t>ネン</t>
    </rPh>
    <rPh sb="12" eb="13">
      <t>ガツ</t>
    </rPh>
    <rPh sb="15" eb="16">
      <t>ニチ</t>
    </rPh>
    <rPh sb="19" eb="21">
      <t>レイワ</t>
    </rPh>
    <rPh sb="23" eb="24">
      <t>ネン</t>
    </rPh>
    <rPh sb="26" eb="27">
      <t>ガツ</t>
    </rPh>
    <rPh sb="29" eb="30">
      <t>ニチ</t>
    </rPh>
    <phoneticPr fontId="3"/>
  </si>
  <si>
    <t>その他（具体的：　　　　　　　　　　　　　　　　　　　　　）</t>
    <rPh sb="2" eb="3">
      <t>タ</t>
    </rPh>
    <rPh sb="4" eb="7">
      <t>グタイテキ</t>
    </rPh>
    <phoneticPr fontId="3"/>
  </si>
  <si>
    <t>６</t>
    <phoneticPr fontId="3"/>
  </si>
  <si>
    <t>４</t>
    <phoneticPr fontId="3"/>
  </si>
  <si>
    <t>１</t>
    <phoneticPr fontId="3"/>
  </si>
  <si>
    <t>川崎市川崎区宮本町１番地</t>
    <rPh sb="0" eb="3">
      <t>カワサキシ</t>
    </rPh>
    <rPh sb="3" eb="6">
      <t>カワサキク</t>
    </rPh>
    <rPh sb="6" eb="8">
      <t>ミヤモト</t>
    </rPh>
    <rPh sb="8" eb="9">
      <t>チョウ</t>
    </rPh>
    <rPh sb="10" eb="12">
      <t>バンチ</t>
    </rPh>
    <phoneticPr fontId="3"/>
  </si>
  <si>
    <t>株式会社○○○</t>
    <rPh sb="0" eb="4">
      <t>カブシキガイシャ</t>
    </rPh>
    <phoneticPr fontId="3"/>
  </si>
  <si>
    <t>代表取締役　川崎　太郎</t>
    <rPh sb="0" eb="2">
      <t>ダイヒョウ</t>
    </rPh>
    <rPh sb="2" eb="5">
      <t>トリシマリヤク</t>
    </rPh>
    <rPh sb="6" eb="8">
      <t>カワサキ</t>
    </rPh>
    <rPh sb="9" eb="11">
      <t>タロウ</t>
    </rPh>
    <phoneticPr fontId="3"/>
  </si>
  <si>
    <t>044-200-2927</t>
    <phoneticPr fontId="3"/>
  </si>
  <si>
    <r>
      <t>　下記の者は、</t>
    </r>
    <r>
      <rPr>
        <b/>
        <u/>
        <sz val="11"/>
        <color indexed="10"/>
        <rFont val="游ゴシック"/>
        <family val="3"/>
        <charset val="128"/>
      </rPr>
      <t>○○○わーくす川崎</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4" eb="16">
      <t>カワサキ</t>
    </rPh>
    <rPh sb="18" eb="20">
      <t>クンレン</t>
    </rPh>
    <rPh sb="21" eb="22">
      <t>ヘ</t>
    </rPh>
    <rPh sb="23" eb="24">
      <t>アト</t>
    </rPh>
    <rPh sb="25" eb="27">
      <t>トウシャ</t>
    </rPh>
    <rPh sb="28" eb="30">
      <t>シュウショク</t>
    </rPh>
    <rPh sb="34" eb="35">
      <t>ゲツ</t>
    </rPh>
    <rPh sb="35" eb="37">
      <t>ケイカ</t>
    </rPh>
    <rPh sb="37" eb="38">
      <t>ニチ</t>
    </rPh>
    <rPh sb="38" eb="40">
      <t>ゲンザイ</t>
    </rPh>
    <rPh sb="41" eb="43">
      <t>ケイゾク</t>
    </rPh>
    <rPh sb="45" eb="47">
      <t>キンム</t>
    </rPh>
    <rPh sb="53" eb="54">
      <t>マタ</t>
    </rPh>
    <rPh sb="55" eb="57">
      <t>キンム</t>
    </rPh>
    <rPh sb="65" eb="67">
      <t>ショウメイ</t>
    </rPh>
    <phoneticPr fontId="3"/>
  </si>
  <si>
    <t>麻生　次郎</t>
    <rPh sb="0" eb="2">
      <t>アサオ</t>
    </rPh>
    <rPh sb="3" eb="5">
      <t>ジロウ</t>
    </rPh>
    <phoneticPr fontId="3"/>
  </si>
  <si>
    <t>　　６０年１２月　１日</t>
    <rPh sb="4" eb="5">
      <t>ネン</t>
    </rPh>
    <rPh sb="7" eb="8">
      <t>ツキ</t>
    </rPh>
    <rPh sb="10" eb="11">
      <t>ニチ</t>
    </rPh>
    <phoneticPr fontId="3"/>
  </si>
  <si>
    <r>
      <t>〒</t>
    </r>
    <r>
      <rPr>
        <sz val="12"/>
        <color indexed="10"/>
        <rFont val="游ゴシック"/>
        <family val="3"/>
        <charset val="128"/>
      </rPr>
      <t>210-8570
　川崎市川崎区東田町８</t>
    </r>
    <rPh sb="11" eb="14">
      <t>カワサキシ</t>
    </rPh>
    <rPh sb="14" eb="17">
      <t>カワサキク</t>
    </rPh>
    <rPh sb="17" eb="19">
      <t>ヒガシダ</t>
    </rPh>
    <rPh sb="19" eb="20">
      <t>マチ</t>
    </rPh>
    <phoneticPr fontId="3"/>
  </si>
  <si>
    <t>○○ビジネスチャレンジド　○○業務センター</t>
    <rPh sb="15" eb="17">
      <t>ギョウム</t>
    </rPh>
    <phoneticPr fontId="3"/>
  </si>
  <si>
    <r>
      <t>〒</t>
    </r>
    <r>
      <rPr>
        <sz val="12"/>
        <color indexed="10"/>
        <rFont val="游ゴシック"/>
        <family val="3"/>
        <charset val="128"/>
      </rPr>
      <t>212-0013
　幸区堀川町580番地　ソリッドスクエア西館</t>
    </r>
    <rPh sb="11" eb="13">
      <t>サイワイク</t>
    </rPh>
    <rPh sb="13" eb="16">
      <t>ホリカワマチ</t>
    </rPh>
    <rPh sb="19" eb="21">
      <t>バンチ</t>
    </rPh>
    <rPh sb="30" eb="32">
      <t>ニシカン</t>
    </rPh>
    <phoneticPr fontId="3"/>
  </si>
  <si>
    <t>　　３年　４月　１日</t>
    <rPh sb="3" eb="4">
      <t>ネン</t>
    </rPh>
    <rPh sb="6" eb="7">
      <t>ツキ</t>
    </rPh>
    <rPh sb="9" eb="10">
      <t>ニチ</t>
    </rPh>
    <phoneticPr fontId="3"/>
  </si>
  <si>
    <t>　　３年１０月　１日</t>
    <rPh sb="3" eb="4">
      <t>ネン</t>
    </rPh>
    <rPh sb="4" eb="5">
      <t>ガンネン</t>
    </rPh>
    <rPh sb="6" eb="7">
      <t>ツキ</t>
    </rPh>
    <rPh sb="9" eb="10">
      <t>ニチ</t>
    </rPh>
    <phoneticPr fontId="3"/>
  </si>
  <si>
    <r>
      <t>継続勤務（令和</t>
    </r>
    <r>
      <rPr>
        <sz val="11"/>
        <color rgb="FFFF0000"/>
        <rFont val="游ゴシック"/>
        <family val="3"/>
        <charset val="128"/>
      </rPr>
      <t>２</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 令和</t>
    </r>
    <r>
      <rPr>
        <sz val="11"/>
        <color rgb="FFFF0000"/>
        <rFont val="游ゴシック"/>
        <family val="3"/>
        <charset val="128"/>
      </rPr>
      <t>４</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t>
    </r>
    <rPh sb="0" eb="2">
      <t>ケイゾク</t>
    </rPh>
    <rPh sb="2" eb="4">
      <t>キンム</t>
    </rPh>
    <rPh sb="5" eb="7">
      <t>レイワ</t>
    </rPh>
    <rPh sb="8" eb="9">
      <t>ネン</t>
    </rPh>
    <rPh sb="11" eb="12">
      <t>ガツ</t>
    </rPh>
    <rPh sb="14" eb="15">
      <t>ニチ</t>
    </rPh>
    <rPh sb="18" eb="20">
      <t>レイワ</t>
    </rPh>
    <rPh sb="21" eb="22">
      <t>ネン</t>
    </rPh>
    <rPh sb="24" eb="25">
      <t>ガツ</t>
    </rPh>
    <rPh sb="27" eb="28">
      <t>ニチ</t>
    </rPh>
    <phoneticPr fontId="3"/>
  </si>
  <si>
    <t>雇用契約証明書</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</si>
</sst>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_ "/>
    <numFmt numFmtId="178" formatCode="0.00_ "/>
    <numFmt numFmtId="179" formatCode="0.0"/>
    <numFmt numFmtId="180" formatCode="&quot;別紙&quot;@"/>
  </numFmts>
  <fonts count="116">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
      <name val="ＭＳ Ｐゴシック"/>
      <family val="3"/>
      <charset val="128"/>
    </font>
    <font>
      <sz val="11"/>
      <name val="ＭＳ Ｐゴシック"/>
      <family val="3"/>
      <charset val="128"/>
    </font>
    <font>
      <sz val="12"/>
      <name val="ＭＳ ゴシック"/>
      <family val="3"/>
      <charset val="128"/>
    </font>
    <font>
      <sz val="14"/>
      <name val="ＭＳ Ｐゴシック"/>
      <family val="3"/>
      <charset val="128"/>
    </font>
    <font>
      <sz val="10"/>
      <name val="ＭＳ Ｐゴシック"/>
      <family val="2"/>
      <charset val="128"/>
    </font>
    <font>
      <sz val="9"/>
      <name val="ＭＳ ゴシック"/>
      <family val="3"/>
      <charset val="128"/>
    </font>
    <font>
      <sz val="11"/>
      <color theme="1"/>
      <name val="ＭＳ ゴシック"/>
      <family val="2"/>
      <charset val="128"/>
    </font>
    <font>
      <b/>
      <sz val="12"/>
      <name val="ＭＳ Ｐゴシック"/>
      <family val="3"/>
      <charset val="128"/>
    </font>
    <font>
      <sz val="12"/>
      <name val="ＭＳ Ｐゴシック"/>
      <family val="3"/>
      <charset val="128"/>
    </font>
    <font>
      <sz val="6"/>
      <name val="ＭＳ 明朝"/>
      <family val="1"/>
      <charset val="128"/>
    </font>
    <font>
      <sz val="6"/>
      <name val="游ゴシック"/>
      <family val="3"/>
      <charset val="128"/>
      <scheme val="minor"/>
    </font>
    <font>
      <b/>
      <sz val="11"/>
      <name val="ＭＳ Ｐゴシック"/>
      <family val="3"/>
      <charset val="128"/>
    </font>
    <font>
      <sz val="10"/>
      <color theme="1"/>
      <name val="ＭＳ Ｐゴシック"/>
      <family val="3"/>
      <charset val="128"/>
    </font>
    <font>
      <sz val="11"/>
      <name val="ＭＳ Ｐゴシック"/>
      <family val="3"/>
    </font>
    <font>
      <sz val="11"/>
      <name val="HG丸ｺﾞｼｯｸM-PRO"/>
      <family val="3"/>
      <charset val="128"/>
    </font>
    <font>
      <b/>
      <sz val="18"/>
      <name val="HG丸ｺﾞｼｯｸM-PRO"/>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1"/>
      <color rgb="FFFF0000"/>
      <name val="ＭＳ Ｐゴシック"/>
      <family val="3"/>
      <charset val="128"/>
    </font>
    <font>
      <sz val="9"/>
      <name val="ＭＳ Ｐゴシック"/>
      <family val="3"/>
      <charset val="128"/>
    </font>
    <font>
      <sz val="11"/>
      <color theme="1"/>
      <name val="游ゴシック"/>
      <family val="2"/>
      <charset val="128"/>
      <scheme val="minor"/>
    </font>
    <font>
      <sz val="11"/>
      <name val="ＭＳ ゴシック"/>
      <family val="3"/>
      <charset val="128"/>
    </font>
    <font>
      <sz val="9"/>
      <color rgb="FF000000"/>
      <name val="Meiryo UI"/>
      <family val="3"/>
      <charset val="128"/>
    </font>
    <font>
      <sz val="11"/>
      <name val="游ゴシック"/>
      <family val="3"/>
      <charset val="128"/>
      <scheme val="minor"/>
    </font>
    <font>
      <sz val="11"/>
      <color indexed="8"/>
      <name val="游ゴシック"/>
      <family val="3"/>
      <charset val="128"/>
      <scheme val="minor"/>
    </font>
    <font>
      <sz val="12"/>
      <color indexed="8"/>
      <name val="ＭＳ ゴシック"/>
      <family val="3"/>
      <charset val="128"/>
    </font>
    <font>
      <sz val="14"/>
      <name val="ＭＳ ゴシック"/>
      <family val="3"/>
      <charset val="128"/>
    </font>
    <font>
      <sz val="14"/>
      <color indexed="8"/>
      <name val="ＭＳ ゴシック"/>
      <family val="3"/>
      <charset val="128"/>
    </font>
    <font>
      <sz val="9"/>
      <color indexed="8"/>
      <name val="ＭＳ ゴシック"/>
      <family val="3"/>
      <charset val="128"/>
    </font>
    <font>
      <sz val="6"/>
      <name val="游ゴシック"/>
      <family val="3"/>
      <charset val="128"/>
    </font>
    <font>
      <sz val="10"/>
      <name val="ＭＳ 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sz val="16"/>
      <name val="ＭＳ ゴシック"/>
      <family val="3"/>
      <charset val="128"/>
    </font>
    <font>
      <sz val="12"/>
      <color indexed="8"/>
      <name val="ＭＳ Ｐゴシック"/>
      <family val="3"/>
      <charset val="128"/>
    </font>
    <font>
      <sz val="9"/>
      <color indexed="8"/>
      <name val="ＭＳ Ｐゴシック"/>
      <family val="3"/>
      <charset val="128"/>
    </font>
    <font>
      <sz val="10"/>
      <color indexed="8"/>
      <name val="ＭＳ Ｐゴシック"/>
      <family val="3"/>
      <charset val="128"/>
    </font>
    <font>
      <b/>
      <sz val="10"/>
      <name val="ＭＳ Ｐゴシック"/>
      <family val="3"/>
      <charset val="128"/>
    </font>
    <font>
      <u/>
      <sz val="9"/>
      <color rgb="FFFF0000"/>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b/>
      <sz val="15"/>
      <color theme="3"/>
      <name val="游ゴシック"/>
      <family val="2"/>
      <charset val="128"/>
      <scheme val="minor"/>
    </font>
    <font>
      <b/>
      <sz val="9"/>
      <color indexed="10"/>
      <name val="ＭＳ ゴシック"/>
      <family val="3"/>
      <charset val="128"/>
    </font>
    <font>
      <sz val="9"/>
      <color indexed="10"/>
      <name val="ＭＳ ゴシック"/>
      <family val="3"/>
      <charset val="128"/>
    </font>
    <font>
      <sz val="12"/>
      <name val="ＭＳ 明朝"/>
      <family val="1"/>
      <charset val="128"/>
    </font>
    <font>
      <sz val="9"/>
      <color rgb="FF000000"/>
      <name val="MS UI Gothic"/>
      <family val="3"/>
      <charset val="128"/>
    </font>
    <font>
      <sz val="11"/>
      <color indexed="43"/>
      <name val="ＭＳ Ｐゴシック"/>
      <family val="3"/>
      <charset val="128"/>
    </font>
    <font>
      <sz val="14"/>
      <name val="ＭＳ Ｐゴシック"/>
      <family val="3"/>
    </font>
    <font>
      <sz val="6"/>
      <name val="ＭＳ Ｐゴシック"/>
      <family val="3"/>
    </font>
    <font>
      <sz val="12"/>
      <name val="ＭＳ Ｐゴシック"/>
      <family val="3"/>
    </font>
    <font>
      <sz val="9"/>
      <name val="ＭＳ Ｐゴシック"/>
      <family val="3"/>
    </font>
    <font>
      <sz val="10"/>
      <name val="ＭＳ Ｐゴシック"/>
      <family val="3"/>
    </font>
    <font>
      <sz val="12"/>
      <color rgb="FFFF0000"/>
      <name val="HG丸ｺﾞｼｯｸM-PRO"/>
      <family val="3"/>
      <charset val="128"/>
    </font>
    <font>
      <sz val="11"/>
      <color indexed="8"/>
      <name val="ＭＳ Ｐゴシック"/>
      <family val="3"/>
      <charset val="128"/>
    </font>
    <font>
      <sz val="11"/>
      <name val="游ゴシック"/>
      <family val="2"/>
      <scheme val="minor"/>
    </font>
    <font>
      <sz val="11"/>
      <color indexed="8"/>
      <name val="ＭＳ ゴシック"/>
      <family val="3"/>
      <charset val="128"/>
    </font>
    <font>
      <sz val="11"/>
      <color indexed="23"/>
      <name val="ＭＳ ゴシック"/>
      <family val="3"/>
      <charset val="128"/>
    </font>
    <font>
      <sz val="11"/>
      <color theme="0" tint="-0.34998626667073579"/>
      <name val="ＭＳ ゴシック"/>
      <family val="3"/>
      <charset val="128"/>
    </font>
    <font>
      <strike/>
      <sz val="11"/>
      <name val="ＭＳ ゴシック"/>
      <family val="3"/>
      <charset val="128"/>
    </font>
    <font>
      <b/>
      <sz val="11"/>
      <color indexed="10"/>
      <name val="ＭＳ ゴシック"/>
      <family val="3"/>
      <charset val="128"/>
    </font>
    <font>
      <b/>
      <sz val="11"/>
      <name val="ＭＳ ゴシック"/>
      <family val="3"/>
      <charset val="128"/>
    </font>
    <font>
      <sz val="11"/>
      <color rgb="FFFF0000"/>
      <name val="ＭＳ ゴシック"/>
      <family val="3"/>
      <charset val="128"/>
    </font>
    <font>
      <sz val="10"/>
      <color indexed="8"/>
      <name val="ＭＳ ゴシック"/>
      <family val="3"/>
      <charset val="128"/>
    </font>
    <font>
      <u/>
      <sz val="11"/>
      <color indexed="8"/>
      <name val="ＭＳ ゴシック"/>
      <family val="3"/>
      <charset val="128"/>
    </font>
    <font>
      <b/>
      <u/>
      <sz val="11"/>
      <color indexed="8"/>
      <name val="ＭＳ ゴシック"/>
      <family val="3"/>
      <charset val="128"/>
    </font>
    <font>
      <sz val="12"/>
      <color theme="0" tint="-0.34998626667073579"/>
      <name val="ＭＳ 明朝"/>
      <family val="1"/>
      <charset val="128"/>
    </font>
    <font>
      <u/>
      <sz val="11"/>
      <name val="ＭＳ ゴシック"/>
      <family val="3"/>
      <charset val="128"/>
    </font>
    <font>
      <b/>
      <u/>
      <sz val="11"/>
      <name val="ＭＳ ゴシック"/>
      <family val="3"/>
      <charset val="128"/>
    </font>
    <font>
      <sz val="8"/>
      <name val="ＭＳ ゴシック"/>
      <family val="3"/>
      <charset val="128"/>
    </font>
    <font>
      <sz val="16"/>
      <color indexed="8"/>
      <name val="ＭＳ ゴシック"/>
      <family val="3"/>
      <charset val="128"/>
    </font>
    <font>
      <sz val="11"/>
      <color indexed="55"/>
      <name val="ＭＳ ゴシック"/>
      <family val="3"/>
      <charset val="128"/>
    </font>
    <font>
      <sz val="11"/>
      <color indexed="22"/>
      <name val="ＭＳ ゴシック"/>
      <family val="3"/>
      <charset val="128"/>
    </font>
    <font>
      <u/>
      <sz val="10"/>
      <name val="ＭＳ ゴシック"/>
      <family val="3"/>
      <charset val="128"/>
    </font>
    <font>
      <sz val="8"/>
      <color rgb="FFFF0000"/>
      <name val="ＭＳ ゴシック"/>
      <family val="3"/>
      <charset val="128"/>
    </font>
    <font>
      <sz val="10"/>
      <color rgb="FFFF0000"/>
      <name val="ＭＳ ゴシック"/>
      <family val="3"/>
      <charset val="128"/>
    </font>
    <font>
      <sz val="16"/>
      <name val="游ゴシック"/>
      <family val="3"/>
      <charset val="128"/>
      <scheme val="minor"/>
    </font>
    <font>
      <sz val="14"/>
      <name val="BIZ UDゴシック"/>
      <family val="3"/>
      <charset val="128"/>
    </font>
    <font>
      <b/>
      <sz val="10"/>
      <name val="ＭＳ ゴシック"/>
      <family val="3"/>
      <charset val="128"/>
    </font>
    <font>
      <b/>
      <sz val="10"/>
      <color rgb="FFFF0000"/>
      <name val="ＭＳ ゴシック"/>
      <family val="3"/>
      <charset val="128"/>
    </font>
    <font>
      <b/>
      <sz val="8"/>
      <name val="ＭＳ ゴシック"/>
      <family val="3"/>
      <charset val="128"/>
    </font>
    <font>
      <sz val="10"/>
      <name val="游ゴシック"/>
      <family val="3"/>
      <charset val="128"/>
      <scheme val="minor"/>
    </font>
    <font>
      <sz val="9"/>
      <name val="游ゴシック"/>
      <family val="3"/>
      <charset val="128"/>
      <scheme val="minor"/>
    </font>
    <font>
      <sz val="8"/>
      <name val="游ゴシック"/>
      <family val="3"/>
      <charset val="128"/>
      <scheme val="minor"/>
    </font>
    <font>
      <b/>
      <sz val="11"/>
      <name val="游ゴシック"/>
      <family val="3"/>
      <charset val="128"/>
      <scheme val="minor"/>
    </font>
    <font>
      <sz val="18"/>
      <name val="ＭＳ ゴシック"/>
      <family val="3"/>
      <charset val="128"/>
    </font>
    <font>
      <sz val="12"/>
      <color indexed="8"/>
      <name val="ＭＳ 明朝"/>
      <family val="1"/>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b/>
      <sz val="12"/>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b/>
      <sz val="14"/>
      <name val="ＭＳ Ｐゴシック"/>
      <family val="3"/>
      <charset val="128"/>
    </font>
    <font>
      <sz val="11"/>
      <name val="游ゴシック"/>
      <family val="3"/>
      <charset val="128"/>
    </font>
    <font>
      <sz val="11"/>
      <color theme="1"/>
      <name val="游ゴシック"/>
      <family val="3"/>
      <charset val="128"/>
    </font>
    <font>
      <sz val="20"/>
      <color theme="1"/>
      <name val="ＭＳ ゴシック"/>
      <family val="3"/>
      <charset val="128"/>
    </font>
    <font>
      <sz val="12"/>
      <name val="游ゴシック"/>
      <family val="3"/>
      <charset val="128"/>
    </font>
    <font>
      <sz val="12"/>
      <color theme="1"/>
      <name val="游ゴシック"/>
      <family val="3"/>
      <charset val="128"/>
    </font>
    <font>
      <u/>
      <sz val="11"/>
      <color indexed="8"/>
      <name val="游ゴシック"/>
      <family val="3"/>
      <charset val="128"/>
    </font>
    <font>
      <sz val="11"/>
      <color indexed="8"/>
      <name val="游ゴシック"/>
      <family val="3"/>
      <charset val="128"/>
    </font>
    <font>
      <sz val="12"/>
      <color rgb="FFFF0000"/>
      <name val="游ゴシック"/>
      <family val="3"/>
      <charset val="128"/>
    </font>
    <font>
      <b/>
      <u/>
      <sz val="11"/>
      <color indexed="10"/>
      <name val="游ゴシック"/>
      <family val="3"/>
      <charset val="128"/>
    </font>
    <font>
      <sz val="12"/>
      <color indexed="10"/>
      <name val="游ゴシック"/>
      <family val="3"/>
      <charset val="128"/>
    </font>
    <font>
      <sz val="11"/>
      <color rgb="FFFF0000"/>
      <name val="游ゴシック"/>
      <family val="3"/>
      <charset val="128"/>
    </font>
    <font>
      <sz val="11"/>
      <color indexed="10"/>
      <name val="游ゴシック"/>
      <family val="3"/>
      <charset val="128"/>
    </font>
  </fonts>
  <fills count="22">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rgb="FF92D050"/>
        <bgColor indexed="64"/>
      </patternFill>
    </fill>
    <fill>
      <patternFill patternType="solid">
        <fgColor indexed="42"/>
        <bgColor indexed="64"/>
      </patternFill>
    </fill>
    <fill>
      <patternFill patternType="solid">
        <fgColor rgb="FFFFC000"/>
        <bgColor indexed="64"/>
      </patternFill>
    </fill>
    <fill>
      <patternFill patternType="solid">
        <fgColor indexed="51"/>
        <bgColor indexed="64"/>
      </patternFill>
    </fill>
    <fill>
      <patternFill patternType="solid">
        <fgColor indexed="47"/>
        <bgColor indexed="64"/>
      </patternFill>
    </fill>
    <fill>
      <patternFill patternType="solid">
        <fgColor indexed="27"/>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rgb="FF00B0F0"/>
        <bgColor indexed="64"/>
      </patternFill>
    </fill>
    <fill>
      <patternFill patternType="solid">
        <fgColor indexed="49"/>
        <bgColor indexed="64"/>
      </patternFill>
    </fill>
    <fill>
      <patternFill patternType="solid">
        <fgColor rgb="FFFFFF00"/>
        <bgColor indexed="64"/>
      </patternFill>
    </fill>
    <fill>
      <patternFill patternType="solid">
        <fgColor indexed="5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rgb="FFCCFFFF"/>
        <bgColor indexed="64"/>
      </patternFill>
    </fill>
  </fills>
  <borders count="166">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auto="1"/>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medium">
        <color indexed="64"/>
      </top>
      <bottom/>
      <diagonal/>
    </border>
    <border>
      <left style="medium">
        <color auto="1"/>
      </left>
      <right style="medium">
        <color indexed="64"/>
      </right>
      <top style="medium">
        <color auto="1"/>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auto="1"/>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right style="dotted">
        <color indexed="64"/>
      </right>
      <top/>
      <bottom style="thin">
        <color indexed="64"/>
      </bottom>
      <diagonal/>
    </border>
    <border>
      <left/>
      <right style="dotted">
        <color indexed="64"/>
      </right>
      <top style="thin">
        <color indexed="64"/>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medium">
        <color indexed="64"/>
      </left>
      <right style="thin">
        <color indexed="64"/>
      </right>
      <top style="medium">
        <color indexed="64"/>
      </top>
      <bottom style="medium">
        <color indexed="64"/>
      </bottom>
      <diagonal/>
    </border>
    <border>
      <left style="dotted">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right style="medium">
        <color indexed="64"/>
      </right>
      <top style="double">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style="double">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style="medium">
        <color auto="1"/>
      </left>
      <right/>
      <top/>
      <bottom style="dashed">
        <color auto="1"/>
      </bottom>
      <diagonal/>
    </border>
    <border>
      <left/>
      <right/>
      <top/>
      <bottom style="dashed">
        <color auto="1"/>
      </bottom>
      <diagonal/>
    </border>
    <border>
      <left/>
      <right style="medium">
        <color indexed="64"/>
      </right>
      <top/>
      <bottom style="dashed">
        <color indexed="64"/>
      </bottom>
      <diagonal/>
    </border>
    <border>
      <left style="dotted">
        <color indexed="64"/>
      </left>
      <right/>
      <top style="medium">
        <color indexed="64"/>
      </top>
      <bottom style="medium">
        <color indexed="64"/>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thin">
        <color indexed="64"/>
      </top>
      <bottom/>
      <diagonal/>
    </border>
    <border>
      <left/>
      <right/>
      <top style="hair">
        <color indexed="64"/>
      </top>
      <bottom style="hair">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right/>
      <top/>
      <bottom style="hair">
        <color auto="1"/>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style="hair">
        <color indexed="64"/>
      </left>
      <right/>
      <top/>
      <bottom style="double">
        <color indexed="64"/>
      </bottom>
      <diagonal/>
    </border>
    <border>
      <left style="hair">
        <color indexed="64"/>
      </left>
      <right/>
      <top style="double">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s>
  <cellStyleXfs count="37">
    <xf numFmtId="0" fontId="0" fillId="0" borderId="0">
      <alignment vertical="center"/>
    </xf>
    <xf numFmtId="0" fontId="1" fillId="0" borderId="0">
      <alignment vertical="center"/>
    </xf>
    <xf numFmtId="0" fontId="6" fillId="0" borderId="0">
      <alignment vertical="center"/>
    </xf>
    <xf numFmtId="38" fontId="9" fillId="0" borderId="0" applyFont="0" applyFill="0" applyBorder="0" applyAlignment="0" applyProtection="0"/>
    <xf numFmtId="0" fontId="11" fillId="0" borderId="0">
      <alignment vertical="center"/>
    </xf>
    <xf numFmtId="0" fontId="6" fillId="0" borderId="0"/>
    <xf numFmtId="38" fontId="6" fillId="0" borderId="0" applyFont="0" applyFill="0" applyBorder="0" applyAlignment="0" applyProtection="0">
      <alignment vertical="center"/>
    </xf>
    <xf numFmtId="0" fontId="6" fillId="0" borderId="0">
      <alignment vertical="center"/>
    </xf>
    <xf numFmtId="0" fontId="11" fillId="0" borderId="0">
      <alignment vertical="center"/>
    </xf>
    <xf numFmtId="0" fontId="1" fillId="0" borderId="0">
      <alignment vertical="center"/>
    </xf>
    <xf numFmtId="0" fontId="18" fillId="0" borderId="0">
      <alignment vertical="center"/>
    </xf>
    <xf numFmtId="0" fontId="18" fillId="0" borderId="0">
      <alignment vertical="center"/>
    </xf>
    <xf numFmtId="0" fontId="6" fillId="0" borderId="0"/>
    <xf numFmtId="0" fontId="6" fillId="0" borderId="0"/>
    <xf numFmtId="0" fontId="6" fillId="0" borderId="0">
      <alignment vertical="center"/>
    </xf>
    <xf numFmtId="0" fontId="1" fillId="0" borderId="0">
      <alignment vertical="center"/>
    </xf>
    <xf numFmtId="0" fontId="26" fillId="0" borderId="0">
      <alignment vertical="center"/>
    </xf>
    <xf numFmtId="0" fontId="6" fillId="0" borderId="0">
      <alignment vertical="center"/>
    </xf>
    <xf numFmtId="0" fontId="6" fillId="0" borderId="0">
      <alignment vertical="center"/>
    </xf>
    <xf numFmtId="0" fontId="30" fillId="0" borderId="0">
      <alignment vertical="center"/>
    </xf>
    <xf numFmtId="0" fontId="6" fillId="0" borderId="0">
      <alignment vertical="center"/>
    </xf>
    <xf numFmtId="0" fontId="6" fillId="0" borderId="0">
      <alignment vertical="center"/>
    </xf>
    <xf numFmtId="0" fontId="6" fillId="0" borderId="0">
      <alignment vertical="center"/>
    </xf>
    <xf numFmtId="0" fontId="26" fillId="0" borderId="0">
      <alignment vertical="center"/>
    </xf>
    <xf numFmtId="0" fontId="51" fillId="0" borderId="0">
      <alignment vertical="center"/>
    </xf>
    <xf numFmtId="0" fontId="6" fillId="0" borderId="0"/>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92" fillId="0" borderId="0">
      <alignment vertical="center"/>
    </xf>
    <xf numFmtId="0" fontId="6" fillId="0" borderId="0">
      <alignment vertical="center"/>
    </xf>
    <xf numFmtId="0" fontId="6" fillId="0" borderId="0">
      <alignment vertical="center"/>
    </xf>
    <xf numFmtId="0" fontId="26" fillId="0" borderId="0">
      <alignment vertical="center"/>
    </xf>
    <xf numFmtId="0" fontId="6" fillId="0" borderId="0">
      <alignment vertical="center"/>
    </xf>
    <xf numFmtId="0" fontId="6" fillId="0" borderId="0"/>
  </cellStyleXfs>
  <cellXfs count="1926">
    <xf numFmtId="0" fontId="0" fillId="0" borderId="0" xfId="0">
      <alignment vertical="center"/>
    </xf>
    <xf numFmtId="0" fontId="0" fillId="0" borderId="0" xfId="13" applyFont="1" applyAlignment="1">
      <alignment vertical="center"/>
    </xf>
    <xf numFmtId="0" fontId="0" fillId="0" borderId="9" xfId="13" applyFont="1" applyBorder="1" applyAlignment="1">
      <alignment vertical="center"/>
    </xf>
    <xf numFmtId="0" fontId="4" fillId="0" borderId="9" xfId="13" applyFont="1" applyBorder="1" applyAlignment="1">
      <alignment vertical="center"/>
    </xf>
    <xf numFmtId="0" fontId="4" fillId="0" borderId="0" xfId="13" applyFont="1" applyAlignment="1">
      <alignment vertical="center"/>
    </xf>
    <xf numFmtId="0" fontId="0" fillId="0" borderId="0" xfId="13" applyFont="1" applyAlignment="1">
      <alignment horizontal="center" vertical="center"/>
    </xf>
    <xf numFmtId="0" fontId="4" fillId="0" borderId="0" xfId="13" applyFont="1" applyAlignment="1">
      <alignment horizontal="center" vertical="center"/>
    </xf>
    <xf numFmtId="0" fontId="6" fillId="0" borderId="0" xfId="2">
      <alignment vertical="center"/>
    </xf>
    <xf numFmtId="0" fontId="22" fillId="0" borderId="0" xfId="14" applyFont="1" applyAlignment="1">
      <alignment vertical="center" wrapText="1"/>
    </xf>
    <xf numFmtId="0" fontId="31" fillId="0" borderId="0" xfId="19" applyFont="1">
      <alignment vertical="center"/>
    </xf>
    <xf numFmtId="0" fontId="31" fillId="0" borderId="0" xfId="19" applyFont="1" applyAlignment="1">
      <alignment horizontal="right" vertical="center"/>
    </xf>
    <xf numFmtId="0" fontId="7" fillId="0" borderId="0" xfId="19" applyFont="1" applyAlignment="1">
      <alignment horizontal="center" vertical="center"/>
    </xf>
    <xf numFmtId="0" fontId="7" fillId="0" borderId="1" xfId="19" applyFont="1" applyBorder="1" applyAlignment="1">
      <alignment horizontal="center" vertical="center"/>
    </xf>
    <xf numFmtId="0" fontId="31" fillId="0" borderId="69" xfId="19" applyFont="1" applyBorder="1" applyAlignment="1">
      <alignment horizontal="center" vertical="center" wrapText="1"/>
    </xf>
    <xf numFmtId="0" fontId="31" fillId="0" borderId="6" xfId="19" applyFont="1" applyBorder="1" applyAlignment="1">
      <alignment horizontal="center" vertical="center" wrapText="1"/>
    </xf>
    <xf numFmtId="0" fontId="31" fillId="0" borderId="4" xfId="19" applyFont="1" applyBorder="1" applyAlignment="1">
      <alignment horizontal="left" vertical="center" wrapText="1"/>
    </xf>
    <xf numFmtId="0" fontId="31" fillId="0" borderId="0" xfId="19" applyFont="1" applyAlignment="1">
      <alignment horizontal="center" vertical="center"/>
    </xf>
    <xf numFmtId="0" fontId="31" fillId="0" borderId="73" xfId="19" applyFont="1" applyBorder="1" applyAlignment="1" applyProtection="1">
      <alignment horizontal="center" vertical="center"/>
      <protection locked="0"/>
    </xf>
    <xf numFmtId="0" fontId="31" fillId="0" borderId="69" xfId="19" applyFont="1" applyBorder="1" applyAlignment="1" applyProtection="1">
      <alignment horizontal="center" vertical="center" wrapText="1"/>
      <protection locked="0"/>
    </xf>
    <xf numFmtId="0" fontId="31" fillId="0" borderId="6" xfId="19" applyFont="1" applyBorder="1" applyAlignment="1" applyProtection="1">
      <alignment horizontal="right" vertical="center" wrapText="1"/>
      <protection locked="0"/>
    </xf>
    <xf numFmtId="0" fontId="31" fillId="0" borderId="0" xfId="19" applyFont="1" applyAlignment="1">
      <alignment horizontal="left" vertical="center" wrapText="1" indent="1"/>
    </xf>
    <xf numFmtId="0" fontId="31" fillId="0" borderId="0" xfId="19" applyFont="1" applyAlignment="1">
      <alignment horizontal="left" vertical="center" wrapText="1"/>
    </xf>
    <xf numFmtId="0" fontId="31" fillId="0" borderId="0" xfId="19" applyFont="1" applyAlignment="1">
      <alignment horizontal="left" vertical="center" shrinkToFit="1"/>
    </xf>
    <xf numFmtId="0" fontId="7" fillId="0" borderId="0" xfId="19" applyFont="1">
      <alignment vertical="center"/>
    </xf>
    <xf numFmtId="0" fontId="7" fillId="0" borderId="0" xfId="20" applyFont="1">
      <alignment vertical="center"/>
    </xf>
    <xf numFmtId="0" fontId="7" fillId="0" borderId="0" xfId="20" applyFont="1" applyAlignment="1">
      <alignment horizontal="right" vertical="center"/>
    </xf>
    <xf numFmtId="0" fontId="36" fillId="0" borderId="0" xfId="20" applyFont="1">
      <alignment vertical="center"/>
    </xf>
    <xf numFmtId="0" fontId="32" fillId="0" borderId="0" xfId="20" applyFont="1" applyAlignment="1">
      <alignment horizontal="center" vertical="center"/>
    </xf>
    <xf numFmtId="49" fontId="7" fillId="0" borderId="26" xfId="20" applyNumberFormat="1" applyFont="1" applyBorder="1" applyAlignment="1" applyProtection="1">
      <alignment horizontal="center" vertical="center"/>
      <protection locked="0"/>
    </xf>
    <xf numFmtId="49" fontId="7" fillId="0" borderId="24" xfId="20" applyNumberFormat="1" applyFont="1" applyBorder="1" applyAlignment="1" applyProtection="1">
      <alignment horizontal="center" vertical="center"/>
      <protection locked="0"/>
    </xf>
    <xf numFmtId="0" fontId="7" fillId="0" borderId="1" xfId="20" applyFont="1" applyBorder="1" applyProtection="1">
      <alignment vertical="center"/>
      <protection locked="0"/>
    </xf>
    <xf numFmtId="0" fontId="7" fillId="0" borderId="74" xfId="20" applyFont="1" applyBorder="1" applyProtection="1">
      <alignment vertical="center"/>
      <protection locked="0"/>
    </xf>
    <xf numFmtId="0" fontId="7" fillId="0" borderId="36" xfId="20" applyFont="1" applyBorder="1" applyProtection="1">
      <alignment vertical="center"/>
      <protection locked="0"/>
    </xf>
    <xf numFmtId="0" fontId="10" fillId="0" borderId="0" xfId="20" applyFont="1" applyAlignment="1"/>
    <xf numFmtId="0" fontId="27" fillId="0" borderId="0" xfId="20" applyFont="1">
      <alignment vertical="center"/>
    </xf>
    <xf numFmtId="0" fontId="10" fillId="0" borderId="0" xfId="20" applyFont="1">
      <alignment vertical="center"/>
    </xf>
    <xf numFmtId="0" fontId="13" fillId="0" borderId="0" xfId="13" applyFont="1" applyAlignment="1">
      <alignment vertical="center"/>
    </xf>
    <xf numFmtId="0" fontId="6" fillId="0" borderId="0" xfId="13" applyAlignment="1">
      <alignment vertical="center"/>
    </xf>
    <xf numFmtId="0" fontId="6" fillId="0" borderId="65" xfId="13" quotePrefix="1" applyBorder="1" applyAlignment="1">
      <alignment vertical="center"/>
    </xf>
    <xf numFmtId="0" fontId="6" fillId="0" borderId="65" xfId="13" applyBorder="1" applyAlignment="1">
      <alignment vertical="center"/>
    </xf>
    <xf numFmtId="0" fontId="6" fillId="0" borderId="0" xfId="13" applyAlignment="1">
      <alignment horizontal="center" vertical="center"/>
    </xf>
    <xf numFmtId="0" fontId="6" fillId="0" borderId="0" xfId="13" applyAlignment="1" applyProtection="1">
      <alignment vertical="center"/>
      <protection locked="0"/>
    </xf>
    <xf numFmtId="0" fontId="6" fillId="0" borderId="19" xfId="13" applyBorder="1" applyAlignment="1" applyProtection="1">
      <alignment vertical="center"/>
      <protection locked="0"/>
    </xf>
    <xf numFmtId="0" fontId="6" fillId="0" borderId="19" xfId="13" applyBorder="1" applyAlignment="1">
      <alignment vertical="center"/>
    </xf>
    <xf numFmtId="0" fontId="6" fillId="0" borderId="65" xfId="13" applyBorder="1" applyAlignment="1" applyProtection="1">
      <alignment vertical="center"/>
      <protection locked="0"/>
    </xf>
    <xf numFmtId="0" fontId="6" fillId="0" borderId="3" xfId="13" applyBorder="1" applyAlignment="1">
      <alignment vertical="center"/>
    </xf>
    <xf numFmtId="0" fontId="6" fillId="0" borderId="4" xfId="13" applyBorder="1" applyAlignment="1">
      <alignment vertical="center"/>
    </xf>
    <xf numFmtId="0" fontId="6" fillId="0" borderId="3" xfId="13" applyBorder="1" applyAlignment="1" applyProtection="1">
      <alignment vertical="center"/>
      <protection locked="0"/>
    </xf>
    <xf numFmtId="0" fontId="6" fillId="0" borderId="4" xfId="13" applyBorder="1" applyAlignment="1" applyProtection="1">
      <alignment vertical="center"/>
      <protection locked="0"/>
    </xf>
    <xf numFmtId="0" fontId="6" fillId="0" borderId="5" xfId="13" applyBorder="1" applyAlignment="1" applyProtection="1">
      <alignment vertical="center"/>
      <protection locked="0"/>
    </xf>
    <xf numFmtId="0" fontId="25" fillId="0" borderId="0" xfId="13" applyFont="1" applyAlignment="1">
      <alignment vertical="center"/>
    </xf>
    <xf numFmtId="0" fontId="13" fillId="0" borderId="0" xfId="18" applyFont="1">
      <alignment vertical="center"/>
    </xf>
    <xf numFmtId="0" fontId="0" fillId="0" borderId="0" xfId="18" applyFont="1">
      <alignment vertical="center"/>
    </xf>
    <xf numFmtId="0" fontId="0" fillId="0" borderId="0" xfId="18" applyFont="1" applyAlignment="1">
      <alignment horizontal="center" vertical="center"/>
    </xf>
    <xf numFmtId="0" fontId="38" fillId="0" borderId="0" xfId="18" applyFont="1">
      <alignment vertical="center"/>
    </xf>
    <xf numFmtId="0" fontId="0" fillId="10" borderId="13" xfId="18" applyFont="1" applyFill="1" applyBorder="1" applyAlignment="1">
      <alignment horizontal="center" vertical="center"/>
    </xf>
    <xf numFmtId="0" fontId="0" fillId="10" borderId="10" xfId="18" applyFont="1" applyFill="1" applyBorder="1" applyAlignment="1">
      <alignment horizontal="center" vertical="center"/>
    </xf>
    <xf numFmtId="0" fontId="0" fillId="0" borderId="6" xfId="18" applyFont="1" applyBorder="1" applyAlignment="1" applyProtection="1">
      <alignment horizontal="center" vertical="center"/>
      <protection locked="0"/>
    </xf>
    <xf numFmtId="0" fontId="0" fillId="10" borderId="20" xfId="18" applyFont="1" applyFill="1" applyBorder="1" applyAlignment="1">
      <alignment horizontal="center" vertical="center"/>
    </xf>
    <xf numFmtId="0" fontId="0" fillId="0" borderId="17" xfId="18" applyFont="1" applyBorder="1" applyAlignment="1" applyProtection="1">
      <alignment horizontal="center" vertical="center"/>
      <protection locked="0"/>
    </xf>
    <xf numFmtId="0" fontId="6" fillId="0" borderId="0" xfId="13"/>
    <xf numFmtId="0" fontId="39" fillId="0" borderId="0" xfId="13" applyFont="1" applyAlignment="1">
      <alignment vertical="center"/>
    </xf>
    <xf numFmtId="0" fontId="40" fillId="0" borderId="0" xfId="13" applyFont="1" applyAlignment="1">
      <alignment horizontal="center" vertical="center"/>
    </xf>
    <xf numFmtId="0" fontId="0" fillId="0" borderId="0" xfId="21" applyFont="1" applyAlignment="1">
      <alignment horizontal="center" vertical="center"/>
    </xf>
    <xf numFmtId="0" fontId="6" fillId="0" borderId="0" xfId="21" applyAlignment="1">
      <alignment horizontal="center" vertical="center"/>
    </xf>
    <xf numFmtId="0" fontId="36" fillId="0" borderId="0" xfId="13" applyFont="1" applyAlignment="1">
      <alignment horizontal="center" vertical="center"/>
    </xf>
    <xf numFmtId="0" fontId="36" fillId="0" borderId="0" xfId="13" applyFont="1" applyAlignment="1">
      <alignment horizontal="left" vertical="center"/>
    </xf>
    <xf numFmtId="0" fontId="6" fillId="4" borderId="57" xfId="13" applyFill="1" applyBorder="1" applyAlignment="1" applyProtection="1">
      <alignment horizontal="center" vertical="center"/>
      <protection locked="0"/>
    </xf>
    <xf numFmtId="0" fontId="6" fillId="4" borderId="99" xfId="13" applyFill="1" applyBorder="1" applyAlignment="1" applyProtection="1">
      <alignment horizontal="center" vertical="center"/>
      <protection locked="0"/>
    </xf>
    <xf numFmtId="0" fontId="6" fillId="0" borderId="0" xfId="13" applyAlignment="1">
      <alignment horizontal="right" vertical="center"/>
    </xf>
    <xf numFmtId="0" fontId="6" fillId="0" borderId="0" xfId="22">
      <alignment vertical="center"/>
    </xf>
    <xf numFmtId="0" fontId="8" fillId="0" borderId="0" xfId="18" applyFont="1" applyAlignment="1">
      <alignment horizontal="center" vertical="center"/>
    </xf>
    <xf numFmtId="0" fontId="4" fillId="0" borderId="0" xfId="18" applyFont="1" applyAlignment="1">
      <alignment horizontal="left" vertical="center"/>
    </xf>
    <xf numFmtId="0" fontId="4" fillId="0" borderId="16" xfId="18" applyFont="1" applyBorder="1" applyAlignment="1">
      <alignment horizontal="left" vertical="center"/>
    </xf>
    <xf numFmtId="0" fontId="41" fillId="4" borderId="12" xfId="2" applyFont="1" applyFill="1" applyBorder="1">
      <alignment vertical="center"/>
    </xf>
    <xf numFmtId="0" fontId="25" fillId="0" borderId="18" xfId="22" applyFont="1" applyBorder="1" applyAlignment="1">
      <alignment horizontal="center" vertical="center" wrapText="1"/>
    </xf>
    <xf numFmtId="0" fontId="6" fillId="0" borderId="9" xfId="2" applyBorder="1">
      <alignment vertical="center"/>
    </xf>
    <xf numFmtId="0" fontId="6" fillId="0" borderId="16" xfId="22" applyBorder="1">
      <alignment vertical="center"/>
    </xf>
    <xf numFmtId="0" fontId="6" fillId="0" borderId="55" xfId="22" applyBorder="1">
      <alignment vertical="center"/>
    </xf>
    <xf numFmtId="0" fontId="4" fillId="4" borderId="13" xfId="18" applyFont="1" applyFill="1" applyBorder="1" applyAlignment="1" applyProtection="1">
      <alignment horizontal="left" vertical="center" wrapText="1"/>
      <protection locked="0"/>
    </xf>
    <xf numFmtId="0" fontId="4" fillId="4" borderId="32" xfId="18" applyFont="1" applyFill="1" applyBorder="1" applyAlignment="1" applyProtection="1">
      <alignment horizontal="left" vertical="center" wrapText="1"/>
      <protection locked="0"/>
    </xf>
    <xf numFmtId="0" fontId="4" fillId="4" borderId="61" xfId="18" applyFont="1" applyFill="1" applyBorder="1" applyAlignment="1" applyProtection="1">
      <alignment horizontal="left" vertical="center"/>
      <protection locked="0"/>
    </xf>
    <xf numFmtId="0" fontId="25" fillId="0" borderId="2" xfId="22" applyFont="1" applyBorder="1" applyAlignment="1">
      <alignment vertical="center" wrapText="1"/>
    </xf>
    <xf numFmtId="0" fontId="25" fillId="0" borderId="6" xfId="22" applyFont="1" applyBorder="1" applyAlignment="1">
      <alignment horizontal="center" vertical="center" wrapText="1"/>
    </xf>
    <xf numFmtId="0" fontId="5" fillId="0" borderId="11" xfId="22" applyFont="1" applyBorder="1" applyAlignment="1">
      <alignment vertical="center" wrapText="1"/>
    </xf>
    <xf numFmtId="0" fontId="42" fillId="0" borderId="6" xfId="2" applyFont="1" applyBorder="1" applyProtection="1">
      <alignment vertical="center"/>
      <protection locked="0"/>
    </xf>
    <xf numFmtId="0" fontId="25" fillId="0" borderId="6" xfId="22" applyFont="1" applyBorder="1" applyAlignment="1" applyProtection="1">
      <alignment horizontal="center" vertical="center" wrapText="1"/>
      <protection locked="0"/>
    </xf>
    <xf numFmtId="0" fontId="43" fillId="0" borderId="11" xfId="2" applyFont="1" applyBorder="1" applyAlignment="1" applyProtection="1">
      <alignment vertical="center" wrapText="1"/>
      <protection locked="0"/>
    </xf>
    <xf numFmtId="0" fontId="42" fillId="0" borderId="69" xfId="2" applyFont="1" applyBorder="1" applyProtection="1">
      <alignment vertical="center"/>
      <protection locked="0"/>
    </xf>
    <xf numFmtId="0" fontId="25" fillId="0" borderId="17" xfId="22" applyFont="1" applyBorder="1" applyAlignment="1" applyProtection="1">
      <alignment horizontal="center" vertical="center" wrapText="1"/>
      <protection locked="0"/>
    </xf>
    <xf numFmtId="0" fontId="43" fillId="0" borderId="18" xfId="2" applyFont="1" applyBorder="1" applyAlignment="1" applyProtection="1">
      <alignment vertical="center" wrapText="1"/>
      <protection locked="0"/>
    </xf>
    <xf numFmtId="0" fontId="6" fillId="0" borderId="8" xfId="2" applyBorder="1">
      <alignment vertical="center"/>
    </xf>
    <xf numFmtId="0" fontId="4" fillId="0" borderId="0" xfId="2" applyFont="1">
      <alignment vertical="center"/>
    </xf>
    <xf numFmtId="0" fontId="6" fillId="0" borderId="0" xfId="2" applyAlignment="1">
      <alignment horizontal="right" vertical="center"/>
    </xf>
    <xf numFmtId="0" fontId="13" fillId="0" borderId="0" xfId="2" applyFont="1">
      <alignment vertical="center"/>
    </xf>
    <xf numFmtId="0" fontId="6" fillId="0" borderId="38" xfId="2" applyBorder="1" applyAlignment="1">
      <alignment horizontal="center" vertical="center"/>
    </xf>
    <xf numFmtId="0" fontId="6" fillId="0" borderId="26" xfId="2" applyBorder="1">
      <alignment vertical="center"/>
    </xf>
    <xf numFmtId="176" fontId="6" fillId="11" borderId="26" xfId="2" applyNumberFormat="1" applyFill="1" applyBorder="1" applyAlignment="1" applyProtection="1">
      <alignment horizontal="center" vertical="center"/>
      <protection locked="0"/>
    </xf>
    <xf numFmtId="0" fontId="6" fillId="0" borderId="38" xfId="2" applyBorder="1">
      <alignment vertical="center"/>
    </xf>
    <xf numFmtId="0" fontId="6" fillId="0" borderId="73" xfId="2" applyBorder="1" applyAlignment="1">
      <alignment horizontal="center" vertical="center"/>
    </xf>
    <xf numFmtId="0" fontId="6" fillId="0" borderId="74" xfId="2" applyBorder="1">
      <alignment vertical="center"/>
    </xf>
    <xf numFmtId="176" fontId="6" fillId="11" borderId="74" xfId="2" applyNumberFormat="1" applyFill="1" applyBorder="1" applyAlignment="1" applyProtection="1">
      <alignment horizontal="center" vertical="center"/>
      <protection locked="0"/>
    </xf>
    <xf numFmtId="0" fontId="6" fillId="0" borderId="73" xfId="2" applyBorder="1">
      <alignment vertical="center"/>
    </xf>
    <xf numFmtId="0" fontId="6" fillId="0" borderId="46" xfId="2" applyBorder="1" applyAlignment="1">
      <alignment horizontal="center" vertical="center"/>
    </xf>
    <xf numFmtId="0" fontId="6" fillId="0" borderId="35" xfId="2" applyBorder="1">
      <alignment vertical="center"/>
    </xf>
    <xf numFmtId="176" fontId="6" fillId="11" borderId="35" xfId="2" applyNumberFormat="1" applyFill="1" applyBorder="1" applyAlignment="1" applyProtection="1">
      <alignment horizontal="center" vertical="center"/>
      <protection locked="0"/>
    </xf>
    <xf numFmtId="0" fontId="6" fillId="0" borderId="22" xfId="2" applyBorder="1">
      <alignment vertical="center"/>
    </xf>
    <xf numFmtId="0" fontId="4" fillId="0" borderId="8" xfId="2" applyFont="1" applyBorder="1" applyAlignment="1">
      <alignment vertical="center" textRotation="255" wrapText="1"/>
    </xf>
    <xf numFmtId="0" fontId="6" fillId="0" borderId="6" xfId="2" applyBorder="1">
      <alignment vertical="center"/>
    </xf>
    <xf numFmtId="0" fontId="6" fillId="0" borderId="6" xfId="2" applyBorder="1" applyAlignment="1">
      <alignment horizontal="center" vertical="center"/>
    </xf>
    <xf numFmtId="0" fontId="4" fillId="0" borderId="6" xfId="2" applyFont="1" applyBorder="1" applyAlignment="1">
      <alignment horizontal="center" vertical="center"/>
    </xf>
    <xf numFmtId="0" fontId="39" fillId="0" borderId="0" xfId="2" applyFont="1">
      <alignment vertical="center"/>
    </xf>
    <xf numFmtId="0" fontId="39" fillId="0" borderId="0" xfId="2" applyFont="1" applyAlignment="1">
      <alignment horizontal="center" vertical="center"/>
    </xf>
    <xf numFmtId="0" fontId="26" fillId="0" borderId="0" xfId="23">
      <alignment vertical="center"/>
    </xf>
    <xf numFmtId="0" fontId="6" fillId="0" borderId="0" xfId="2" applyAlignment="1">
      <alignment horizontal="center" vertical="center"/>
    </xf>
    <xf numFmtId="0" fontId="6" fillId="11" borderId="71" xfId="2" applyFill="1" applyBorder="1" applyAlignment="1" applyProtection="1">
      <alignment horizontal="center" vertical="center"/>
      <protection locked="0"/>
    </xf>
    <xf numFmtId="0" fontId="6" fillId="0" borderId="71" xfId="2" applyBorder="1">
      <alignment vertical="center"/>
    </xf>
    <xf numFmtId="0" fontId="6" fillId="0" borderId="71" xfId="2" applyBorder="1" applyAlignment="1">
      <alignment horizontal="center" vertical="center" textRotation="255" wrapText="1"/>
    </xf>
    <xf numFmtId="0" fontId="6" fillId="0" borderId="71" xfId="2" applyBorder="1" applyAlignment="1">
      <alignment horizontal="center" vertical="center"/>
    </xf>
    <xf numFmtId="0" fontId="6" fillId="0" borderId="75" xfId="2" applyBorder="1">
      <alignment vertical="center"/>
    </xf>
    <xf numFmtId="0" fontId="6" fillId="0" borderId="19" xfId="2" applyBorder="1">
      <alignment vertical="center"/>
    </xf>
    <xf numFmtId="0" fontId="16" fillId="0" borderId="0" xfId="2" applyFont="1" applyAlignment="1">
      <alignment horizontal="center" vertical="center"/>
    </xf>
    <xf numFmtId="0" fontId="6" fillId="0" borderId="4" xfId="2" applyBorder="1">
      <alignment vertical="center"/>
    </xf>
    <xf numFmtId="0" fontId="6" fillId="0" borderId="5" xfId="2" applyBorder="1">
      <alignment vertical="center"/>
    </xf>
    <xf numFmtId="0" fontId="6" fillId="0" borderId="72" xfId="2" applyBorder="1">
      <alignment vertical="center"/>
    </xf>
    <xf numFmtId="0" fontId="6" fillId="0" borderId="65" xfId="2" applyBorder="1">
      <alignment vertical="center"/>
    </xf>
    <xf numFmtId="0" fontId="6" fillId="0" borderId="0" xfId="2" applyAlignment="1">
      <alignment horizontal="left" vertical="center"/>
    </xf>
    <xf numFmtId="0" fontId="6" fillId="0" borderId="3" xfId="2" applyBorder="1">
      <alignment vertical="center"/>
    </xf>
    <xf numFmtId="0" fontId="6" fillId="0" borderId="5" xfId="2" applyBorder="1" applyAlignment="1">
      <alignment horizontal="left" vertical="center"/>
    </xf>
    <xf numFmtId="0" fontId="6" fillId="0" borderId="0" xfId="2" applyAlignment="1">
      <alignment horizontal="center" vertical="center" textRotation="255" wrapText="1"/>
    </xf>
    <xf numFmtId="0" fontId="6" fillId="0" borderId="0" xfId="2" applyProtection="1">
      <alignment vertical="center"/>
      <protection locked="0"/>
    </xf>
    <xf numFmtId="0" fontId="6" fillId="0" borderId="0" xfId="2" applyAlignment="1" applyProtection="1">
      <alignment vertical="top"/>
      <protection locked="0"/>
    </xf>
    <xf numFmtId="0" fontId="46" fillId="12" borderId="0" xfId="2" applyFont="1" applyFill="1" applyAlignment="1" applyProtection="1">
      <alignment vertical="top"/>
      <protection locked="0"/>
    </xf>
    <xf numFmtId="0" fontId="6" fillId="0" borderId="0" xfId="2" applyAlignment="1" applyProtection="1">
      <alignment horizontal="center" vertical="center"/>
      <protection locked="0"/>
    </xf>
    <xf numFmtId="0" fontId="46" fillId="12" borderId="0" xfId="2" applyFont="1" applyFill="1" applyProtection="1">
      <alignment vertical="center"/>
      <protection locked="0"/>
    </xf>
    <xf numFmtId="0" fontId="47" fillId="12" borderId="6" xfId="23" applyFont="1" applyFill="1" applyBorder="1" applyAlignment="1" applyProtection="1">
      <alignment vertical="center" shrinkToFit="1"/>
      <protection locked="0"/>
    </xf>
    <xf numFmtId="0" fontId="6" fillId="0" borderId="0" xfId="2" applyAlignment="1">
      <alignment horizontal="center" vertical="center" wrapText="1"/>
    </xf>
    <xf numFmtId="0" fontId="5" fillId="0" borderId="0" xfId="2" applyFont="1">
      <alignment vertical="center"/>
    </xf>
    <xf numFmtId="0" fontId="5" fillId="0" borderId="6" xfId="2" applyFont="1" applyBorder="1">
      <alignment vertical="center"/>
    </xf>
    <xf numFmtId="0" fontId="5" fillId="0" borderId="77" xfId="2" applyFont="1" applyBorder="1" applyAlignment="1">
      <alignment horizontal="center" vertical="center" wrapText="1"/>
    </xf>
    <xf numFmtId="56" fontId="5" fillId="0" borderId="73" xfId="2" applyNumberFormat="1" applyFont="1" applyBorder="1" applyAlignment="1">
      <alignment horizontal="center" vertical="center" wrapText="1"/>
    </xf>
    <xf numFmtId="0" fontId="5" fillId="0" borderId="6" xfId="2" applyFont="1" applyBorder="1" applyAlignment="1">
      <alignment horizontal="center" vertical="center"/>
    </xf>
    <xf numFmtId="0" fontId="5" fillId="0" borderId="10" xfId="2" applyFont="1" applyBorder="1" applyAlignment="1" applyProtection="1">
      <alignment horizontal="center" vertical="center"/>
      <protection hidden="1"/>
    </xf>
    <xf numFmtId="0" fontId="5" fillId="5" borderId="73" xfId="2" applyFont="1" applyFill="1" applyBorder="1" applyAlignment="1">
      <alignment horizontal="center" vertical="center"/>
    </xf>
    <xf numFmtId="0" fontId="5" fillId="0" borderId="116" xfId="2" applyFont="1" applyBorder="1" applyAlignment="1">
      <alignment horizontal="center" vertical="center"/>
    </xf>
    <xf numFmtId="0" fontId="5" fillId="0" borderId="37" xfId="2" applyFont="1" applyBorder="1" applyAlignment="1" applyProtection="1">
      <alignment horizontal="center" vertical="center"/>
      <protection hidden="1"/>
    </xf>
    <xf numFmtId="0" fontId="5" fillId="5" borderId="118" xfId="2" applyFont="1" applyFill="1" applyBorder="1" applyAlignment="1">
      <alignment horizontal="center" vertical="center"/>
    </xf>
    <xf numFmtId="0" fontId="5" fillId="0" borderId="2" xfId="2" applyFont="1" applyBorder="1">
      <alignment vertical="center"/>
    </xf>
    <xf numFmtId="0" fontId="5" fillId="0" borderId="121" xfId="2" applyFont="1" applyBorder="1" applyAlignment="1" applyProtection="1">
      <alignment horizontal="center" vertical="center"/>
      <protection hidden="1"/>
    </xf>
    <xf numFmtId="0" fontId="5" fillId="11" borderId="5" xfId="2" applyFont="1" applyFill="1" applyBorder="1" applyAlignment="1" applyProtection="1">
      <alignment horizontal="center" vertical="center"/>
      <protection locked="0"/>
    </xf>
    <xf numFmtId="0" fontId="5" fillId="11" borderId="73" xfId="2" applyFont="1" applyFill="1" applyBorder="1" applyAlignment="1" applyProtection="1">
      <alignment horizontal="center" vertical="center"/>
      <protection locked="0"/>
    </xf>
    <xf numFmtId="0" fontId="5" fillId="0" borderId="122" xfId="2" applyFont="1" applyBorder="1" applyAlignment="1" applyProtection="1">
      <alignment horizontal="center" vertical="center"/>
      <protection hidden="1"/>
    </xf>
    <xf numFmtId="0" fontId="6" fillId="0" borderId="112" xfId="2" applyBorder="1">
      <alignment vertical="center"/>
    </xf>
    <xf numFmtId="0" fontId="6" fillId="0" borderId="19" xfId="2" applyBorder="1" applyAlignment="1">
      <alignment horizontal="left" vertical="center"/>
    </xf>
    <xf numFmtId="0" fontId="8" fillId="0" borderId="0" xfId="9" applyFont="1">
      <alignment vertical="center"/>
    </xf>
    <xf numFmtId="0" fontId="4" fillId="0" borderId="0" xfId="9" applyFont="1">
      <alignment vertical="center"/>
    </xf>
    <xf numFmtId="0" fontId="4" fillId="0" borderId="0" xfId="9" applyFont="1" applyAlignment="1">
      <alignment horizontal="right" vertical="center"/>
    </xf>
    <xf numFmtId="0" fontId="8" fillId="0" borderId="0" xfId="9" applyFont="1" applyAlignment="1">
      <alignment horizontal="center" vertical="center"/>
    </xf>
    <xf numFmtId="0" fontId="5" fillId="0" borderId="6" xfId="9" applyFont="1" applyBorder="1" applyAlignment="1">
      <alignment horizontal="center" vertical="center" shrinkToFit="1"/>
    </xf>
    <xf numFmtId="0" fontId="17" fillId="0" borderId="6" xfId="9" applyFont="1" applyBorder="1" applyAlignment="1">
      <alignment horizontal="left" vertical="center" indent="1"/>
    </xf>
    <xf numFmtId="0" fontId="4" fillId="0" borderId="6" xfId="9" applyFont="1" applyBorder="1" applyAlignment="1">
      <alignment horizontal="center" vertical="center" wrapText="1"/>
    </xf>
    <xf numFmtId="0" fontId="4" fillId="0" borderId="6" xfId="9" applyFont="1" applyBorder="1" applyAlignment="1">
      <alignment horizontal="center" vertical="center"/>
    </xf>
    <xf numFmtId="0" fontId="4" fillId="0" borderId="6" xfId="9" applyFont="1" applyBorder="1" applyAlignment="1">
      <alignment horizontal="right" vertical="center"/>
    </xf>
    <xf numFmtId="0" fontId="5" fillId="0" borderId="0" xfId="9" applyFont="1">
      <alignment vertical="center"/>
    </xf>
    <xf numFmtId="0" fontId="6" fillId="0" borderId="1" xfId="2" applyBorder="1" applyProtection="1">
      <alignment vertical="center"/>
      <protection locked="0"/>
    </xf>
    <xf numFmtId="0" fontId="6" fillId="0" borderId="74" xfId="2" applyBorder="1" applyProtection="1">
      <alignment vertical="center"/>
      <protection locked="0"/>
    </xf>
    <xf numFmtId="0" fontId="6" fillId="0" borderId="35" xfId="2" applyBorder="1" applyAlignment="1">
      <alignment horizontal="center" vertical="center"/>
    </xf>
    <xf numFmtId="0" fontId="6" fillId="0" borderId="0" xfId="2" applyAlignment="1">
      <alignment vertical="center" wrapText="1"/>
    </xf>
    <xf numFmtId="0" fontId="6" fillId="0" borderId="71" xfId="2" applyBorder="1" applyAlignment="1">
      <alignment vertical="center" textRotation="255" wrapText="1"/>
    </xf>
    <xf numFmtId="0" fontId="6" fillId="0" borderId="0" xfId="2" applyAlignment="1">
      <alignment vertical="center" textRotation="255" wrapText="1"/>
    </xf>
    <xf numFmtId="0" fontId="6" fillId="0" borderId="4" xfId="2" applyBorder="1" applyAlignment="1">
      <alignment vertical="center" textRotation="255" wrapText="1"/>
    </xf>
    <xf numFmtId="0" fontId="6" fillId="0" borderId="0" xfId="2" applyAlignment="1">
      <alignment vertical="top"/>
    </xf>
    <xf numFmtId="0" fontId="53" fillId="0" borderId="0" xfId="2" applyFont="1" applyAlignment="1" applyProtection="1">
      <alignment vertical="top"/>
      <protection locked="0"/>
    </xf>
    <xf numFmtId="0" fontId="53" fillId="0" borderId="6" xfId="2" applyFont="1" applyBorder="1" applyAlignment="1" applyProtection="1">
      <alignment vertical="top"/>
      <protection locked="0"/>
    </xf>
    <xf numFmtId="0" fontId="53" fillId="0" borderId="0" xfId="2" applyFont="1" applyProtection="1">
      <alignment vertical="center"/>
      <protection locked="0"/>
    </xf>
    <xf numFmtId="0" fontId="5" fillId="0" borderId="73" xfId="2" applyFont="1" applyBorder="1" applyAlignment="1">
      <alignment horizontal="center" vertical="center"/>
    </xf>
    <xf numFmtId="0" fontId="5" fillId="0" borderId="118" xfId="2" applyFont="1" applyBorder="1" applyAlignment="1">
      <alignment horizontal="center" vertical="center"/>
    </xf>
    <xf numFmtId="9" fontId="6" fillId="0" borderId="0" xfId="2" applyNumberFormat="1">
      <alignment vertical="center"/>
    </xf>
    <xf numFmtId="0" fontId="8" fillId="0" borderId="9" xfId="2" applyFont="1" applyBorder="1">
      <alignment vertical="center"/>
    </xf>
    <xf numFmtId="0" fontId="54" fillId="0" borderId="0" xfId="10" applyFont="1">
      <alignment vertical="center"/>
    </xf>
    <xf numFmtId="0" fontId="18" fillId="0" borderId="0" xfId="10">
      <alignment vertical="center"/>
    </xf>
    <xf numFmtId="0" fontId="54" fillId="0" borderId="0" xfId="10" applyFont="1" applyAlignment="1">
      <alignment horizontal="right" vertical="center"/>
    </xf>
    <xf numFmtId="0" fontId="54" fillId="0" borderId="0" xfId="11" applyFont="1" applyAlignment="1">
      <alignment horizontal="center" vertical="center"/>
    </xf>
    <xf numFmtId="0" fontId="18" fillId="0" borderId="0" xfId="11">
      <alignment vertical="center"/>
    </xf>
    <xf numFmtId="0" fontId="54" fillId="0" borderId="0" xfId="11" applyFont="1">
      <alignment vertical="center"/>
    </xf>
    <xf numFmtId="0" fontId="18" fillId="0" borderId="0" xfId="11" applyAlignment="1">
      <alignment horizontal="center" vertical="center" wrapText="1"/>
    </xf>
    <xf numFmtId="0" fontId="18" fillId="0" borderId="0" xfId="11" applyAlignment="1">
      <alignment horizontal="center" vertical="center"/>
    </xf>
    <xf numFmtId="0" fontId="56" fillId="0" borderId="71" xfId="10" applyFont="1" applyBorder="1" applyAlignment="1" applyProtection="1">
      <alignment horizontal="center" vertical="center" wrapText="1"/>
      <protection locked="0"/>
    </xf>
    <xf numFmtId="0" fontId="56" fillId="0" borderId="71" xfId="10" applyFont="1" applyBorder="1" applyAlignment="1">
      <alignment horizontal="center" vertical="center" wrapText="1"/>
    </xf>
    <xf numFmtId="0" fontId="18" fillId="0" borderId="71" xfId="10" applyBorder="1">
      <alignment vertical="center"/>
    </xf>
    <xf numFmtId="0" fontId="56" fillId="0" borderId="0" xfId="10" applyFont="1" applyAlignment="1">
      <alignment horizontal="left" vertical="center" indent="1"/>
    </xf>
    <xf numFmtId="0" fontId="56" fillId="0" borderId="0" xfId="10" applyFont="1" applyAlignment="1">
      <alignment horizontal="center" vertical="center"/>
    </xf>
    <xf numFmtId="179" fontId="56" fillId="0" borderId="1" xfId="10" applyNumberFormat="1" applyFont="1" applyBorder="1" applyAlignment="1">
      <alignment horizontal="center" vertical="center"/>
    </xf>
    <xf numFmtId="179" fontId="56" fillId="0" borderId="73" xfId="10" applyNumberFormat="1" applyFont="1" applyBorder="1" applyAlignment="1" applyProtection="1">
      <alignment horizontal="center" vertical="center"/>
      <protection locked="0"/>
    </xf>
    <xf numFmtId="179" fontId="56" fillId="2" borderId="1" xfId="10" applyNumberFormat="1" applyFont="1" applyFill="1" applyBorder="1" applyAlignment="1" applyProtection="1">
      <alignment horizontal="center" vertical="center"/>
      <protection locked="0"/>
    </xf>
    <xf numFmtId="176" fontId="56" fillId="0" borderId="74" xfId="10" applyNumberFormat="1" applyFont="1" applyBorder="1" applyAlignment="1">
      <alignment vertical="center" wrapText="1"/>
    </xf>
    <xf numFmtId="0" fontId="56" fillId="2" borderId="1" xfId="10" applyFont="1" applyFill="1" applyBorder="1" applyAlignment="1" applyProtection="1">
      <alignment horizontal="center" vertical="center"/>
      <protection locked="0"/>
    </xf>
    <xf numFmtId="179" fontId="58" fillId="0" borderId="73" xfId="10" applyNumberFormat="1" applyFont="1" applyBorder="1" applyAlignment="1" applyProtection="1">
      <alignment horizontal="center" vertical="center"/>
      <protection locked="0"/>
    </xf>
    <xf numFmtId="0" fontId="56" fillId="0" borderId="65" xfId="11" applyFont="1" applyBorder="1" applyAlignment="1">
      <alignment vertical="center" shrinkToFit="1"/>
    </xf>
    <xf numFmtId="0" fontId="56" fillId="0" borderId="0" xfId="11" applyFont="1" applyAlignment="1">
      <alignment vertical="center" shrinkToFit="1"/>
    </xf>
    <xf numFmtId="0" fontId="56" fillId="0" borderId="1" xfId="10" applyFont="1" applyBorder="1" applyAlignment="1">
      <alignment horizontal="center" vertical="center" wrapText="1"/>
    </xf>
    <xf numFmtId="179" fontId="56" fillId="0" borderId="73" xfId="10" applyNumberFormat="1" applyFont="1" applyBorder="1" applyAlignment="1">
      <alignment horizontal="center" vertical="center"/>
    </xf>
    <xf numFmtId="0" fontId="57" fillId="0" borderId="6" xfId="10" applyFont="1" applyBorder="1" applyAlignment="1">
      <alignment vertical="center" wrapText="1"/>
    </xf>
    <xf numFmtId="178" fontId="56" fillId="0" borderId="1" xfId="10" applyNumberFormat="1" applyFont="1" applyBorder="1" applyAlignment="1">
      <alignment horizontal="center" vertical="center" wrapText="1"/>
    </xf>
    <xf numFmtId="179" fontId="58" fillId="0" borderId="73" xfId="10" applyNumberFormat="1" applyFont="1" applyBorder="1" applyAlignment="1">
      <alignment horizontal="center" vertical="center"/>
    </xf>
    <xf numFmtId="0" fontId="56" fillId="0" borderId="0" xfId="10" applyFont="1" applyAlignment="1">
      <alignment horizontal="center" vertical="center" textRotation="255"/>
    </xf>
    <xf numFmtId="0" fontId="56" fillId="0" borderId="71" xfId="10" applyFont="1" applyBorder="1" applyAlignment="1">
      <alignment vertical="center" wrapText="1"/>
    </xf>
    <xf numFmtId="0" fontId="56" fillId="0" borderId="71" xfId="10" applyFont="1" applyBorder="1" applyAlignment="1">
      <alignment horizontal="center" vertical="center"/>
    </xf>
    <xf numFmtId="0" fontId="56" fillId="0" borderId="75" xfId="10" applyFont="1" applyBorder="1" applyAlignment="1">
      <alignment horizontal="center" vertical="center" wrapText="1"/>
    </xf>
    <xf numFmtId="0" fontId="18" fillId="0" borderId="0" xfId="10" applyAlignment="1">
      <alignment vertical="center" textRotation="255"/>
    </xf>
    <xf numFmtId="0" fontId="18" fillId="0" borderId="0" xfId="10" applyAlignment="1">
      <alignment horizontal="left" vertical="center" wrapText="1"/>
    </xf>
    <xf numFmtId="0" fontId="58" fillId="0" borderId="0" xfId="11" applyFont="1">
      <alignment vertical="center"/>
    </xf>
    <xf numFmtId="0" fontId="19" fillId="0" borderId="0" xfId="25" applyFont="1"/>
    <xf numFmtId="0" fontId="20" fillId="0" borderId="0" xfId="26" applyFont="1" applyAlignment="1">
      <alignment horizontal="center" vertical="center"/>
    </xf>
    <xf numFmtId="0" fontId="21" fillId="0" borderId="0" xfId="26" applyFont="1" applyAlignment="1">
      <alignment horizontal="center" vertical="center"/>
    </xf>
    <xf numFmtId="0" fontId="22" fillId="0" borderId="0" xfId="14" applyFont="1" applyAlignment="1">
      <alignment horizontal="right" vertical="center" wrapText="1"/>
    </xf>
    <xf numFmtId="0" fontId="22" fillId="0" borderId="0" xfId="14" applyFont="1" applyAlignment="1"/>
    <xf numFmtId="0" fontId="22" fillId="0" borderId="0" xfId="14" applyFont="1">
      <alignment vertical="center"/>
    </xf>
    <xf numFmtId="0" fontId="22" fillId="0" borderId="0" xfId="14" applyFont="1" applyAlignment="1">
      <alignment horizontal="left" vertical="center" wrapText="1"/>
    </xf>
    <xf numFmtId="0" fontId="22" fillId="0" borderId="0" xfId="14" applyFont="1" applyAlignment="1">
      <alignment horizontal="right" vertical="center"/>
    </xf>
    <xf numFmtId="0" fontId="22" fillId="0" borderId="0" xfId="14" applyFont="1" applyAlignment="1">
      <alignment horizontal="right" wrapText="1"/>
    </xf>
    <xf numFmtId="0" fontId="22" fillId="0" borderId="0" xfId="14" applyFont="1" applyAlignment="1">
      <alignment horizontal="right"/>
    </xf>
    <xf numFmtId="0" fontId="19" fillId="0" borderId="0" xfId="14" applyFont="1" applyAlignment="1"/>
    <xf numFmtId="0" fontId="22" fillId="0" borderId="0" xfId="14" applyFont="1" applyAlignment="1">
      <alignment horizontal="center"/>
    </xf>
    <xf numFmtId="0" fontId="22" fillId="0" borderId="0" xfId="14" quotePrefix="1" applyFont="1" applyAlignment="1"/>
    <xf numFmtId="0" fontId="8" fillId="0" borderId="0" xfId="13" applyFont="1" applyAlignment="1">
      <alignment vertical="center"/>
    </xf>
    <xf numFmtId="0" fontId="12" fillId="0" borderId="0" xfId="13" applyFont="1" applyAlignment="1">
      <alignment horizontal="center" vertical="center"/>
    </xf>
    <xf numFmtId="0" fontId="12" fillId="0" borderId="0" xfId="13" applyFont="1" applyAlignment="1">
      <alignment vertical="center"/>
    </xf>
    <xf numFmtId="0" fontId="4" fillId="0" borderId="16" xfId="13" applyFont="1" applyBorder="1" applyAlignment="1">
      <alignment horizontal="center" vertical="center"/>
    </xf>
    <xf numFmtId="0" fontId="12" fillId="0" borderId="16" xfId="13" applyFont="1" applyBorder="1" applyAlignment="1">
      <alignment horizontal="center" vertical="center"/>
    </xf>
    <xf numFmtId="0" fontId="12" fillId="0" borderId="16" xfId="13" applyFont="1" applyBorder="1" applyAlignment="1">
      <alignment vertical="center"/>
    </xf>
    <xf numFmtId="0" fontId="0" fillId="0" borderId="7" xfId="13" applyFont="1" applyBorder="1" applyAlignment="1">
      <alignment vertical="center"/>
    </xf>
    <xf numFmtId="0" fontId="4" fillId="13" borderId="9" xfId="13" applyFont="1" applyFill="1" applyBorder="1" applyAlignment="1">
      <alignment vertical="center"/>
    </xf>
    <xf numFmtId="0" fontId="4" fillId="0" borderId="27" xfId="13" applyFont="1" applyBorder="1" applyAlignment="1">
      <alignment vertical="center"/>
    </xf>
    <xf numFmtId="0" fontId="4" fillId="0" borderId="38" xfId="13" applyFont="1" applyBorder="1" applyAlignment="1">
      <alignment horizontal="center" vertical="center"/>
    </xf>
    <xf numFmtId="0" fontId="4" fillId="0" borderId="13" xfId="13" applyFont="1" applyBorder="1" applyAlignment="1">
      <alignment horizontal="center" vertical="center"/>
    </xf>
    <xf numFmtId="0" fontId="4" fillId="0" borderId="14" xfId="13" applyFont="1" applyBorder="1" applyAlignment="1">
      <alignment horizontal="center" vertical="center"/>
    </xf>
    <xf numFmtId="49" fontId="60" fillId="0" borderId="124" xfId="13" applyNumberFormat="1" applyFont="1" applyBorder="1" applyAlignment="1">
      <alignment vertical="center" wrapText="1"/>
    </xf>
    <xf numFmtId="0" fontId="6" fillId="0" borderId="124" xfId="13" applyBorder="1" applyAlignment="1">
      <alignment vertical="center"/>
    </xf>
    <xf numFmtId="0" fontId="6" fillId="0" borderId="6" xfId="13" applyBorder="1" applyAlignment="1">
      <alignment horizontal="center" vertical="center"/>
    </xf>
    <xf numFmtId="0" fontId="6" fillId="0" borderId="11" xfId="13" applyBorder="1" applyAlignment="1">
      <alignment horizontal="center" vertical="center"/>
    </xf>
    <xf numFmtId="0" fontId="4" fillId="0" borderId="124" xfId="13" applyFont="1" applyBorder="1" applyAlignment="1">
      <alignment vertical="center"/>
    </xf>
    <xf numFmtId="0" fontId="4" fillId="0" borderId="73" xfId="13" applyFont="1" applyBorder="1" applyAlignment="1">
      <alignment horizontal="center" vertical="center"/>
    </xf>
    <xf numFmtId="0" fontId="4" fillId="0" borderId="6" xfId="13" applyFont="1" applyBorder="1" applyAlignment="1">
      <alignment horizontal="center" vertical="center"/>
    </xf>
    <xf numFmtId="0" fontId="4" fillId="0" borderId="11" xfId="13" applyFont="1" applyBorder="1" applyAlignment="1">
      <alignment horizontal="center" vertical="center"/>
    </xf>
    <xf numFmtId="0" fontId="4" fillId="14" borderId="9" xfId="13" applyFont="1" applyFill="1" applyBorder="1" applyAlignment="1">
      <alignment vertical="center"/>
    </xf>
    <xf numFmtId="180" fontId="6" fillId="0" borderId="124" xfId="13" applyNumberFormat="1" applyBorder="1" applyAlignment="1">
      <alignment vertical="center"/>
    </xf>
    <xf numFmtId="0" fontId="0" fillId="0" borderId="6" xfId="13" applyFont="1" applyBorder="1" applyAlignment="1">
      <alignment horizontal="center" vertical="center"/>
    </xf>
    <xf numFmtId="0" fontId="0" fillId="0" borderId="11" xfId="13" applyFont="1" applyBorder="1" applyAlignment="1">
      <alignment horizontal="center" vertical="center"/>
    </xf>
    <xf numFmtId="180" fontId="6" fillId="0" borderId="124" xfId="13" applyNumberFormat="1" applyBorder="1" applyAlignment="1">
      <alignment vertical="center" wrapText="1"/>
    </xf>
    <xf numFmtId="0" fontId="4" fillId="8" borderId="9" xfId="13" applyFont="1" applyFill="1" applyBorder="1" applyAlignment="1">
      <alignment vertical="center"/>
    </xf>
    <xf numFmtId="180" fontId="4" fillId="0" borderId="124" xfId="13" applyNumberFormat="1" applyFont="1" applyBorder="1" applyAlignment="1">
      <alignment vertical="center"/>
    </xf>
    <xf numFmtId="0" fontId="4" fillId="6" borderId="9" xfId="13" applyFont="1" applyFill="1" applyBorder="1" applyAlignment="1">
      <alignment vertical="center"/>
    </xf>
    <xf numFmtId="180" fontId="4" fillId="0" borderId="23" xfId="13" applyNumberFormat="1" applyFont="1" applyBorder="1" applyAlignment="1">
      <alignment vertical="center"/>
    </xf>
    <xf numFmtId="0" fontId="4" fillId="0" borderId="22" xfId="13" applyFont="1" applyBorder="1" applyAlignment="1">
      <alignment horizontal="center" vertical="center"/>
    </xf>
    <xf numFmtId="0" fontId="4" fillId="0" borderId="17" xfId="13" applyFont="1" applyBorder="1" applyAlignment="1">
      <alignment horizontal="center" vertical="center"/>
    </xf>
    <xf numFmtId="0" fontId="4" fillId="0" borderId="18" xfId="13" applyFont="1" applyBorder="1" applyAlignment="1">
      <alignment horizontal="center" vertical="center"/>
    </xf>
    <xf numFmtId="180" fontId="4" fillId="0" borderId="27" xfId="13" applyNumberFormat="1" applyFont="1" applyBorder="1" applyAlignment="1">
      <alignment vertical="center"/>
    </xf>
    <xf numFmtId="0" fontId="0" fillId="0" borderId="6" xfId="13" applyFont="1" applyBorder="1" applyAlignment="1">
      <alignment vertical="center"/>
    </xf>
    <xf numFmtId="0" fontId="6" fillId="5" borderId="73" xfId="13" applyFill="1" applyBorder="1" applyAlignment="1">
      <alignment horizontal="center" vertical="center"/>
    </xf>
    <xf numFmtId="0" fontId="6" fillId="5" borderId="6" xfId="13" applyFill="1" applyBorder="1" applyAlignment="1">
      <alignment horizontal="center" vertical="center"/>
    </xf>
    <xf numFmtId="180" fontId="6" fillId="0" borderId="23" xfId="13" applyNumberFormat="1" applyBorder="1" applyAlignment="1">
      <alignment vertical="center" wrapText="1"/>
    </xf>
    <xf numFmtId="0" fontId="6" fillId="0" borderId="38" xfId="13" applyBorder="1" applyAlignment="1">
      <alignment horizontal="center" vertical="center"/>
    </xf>
    <xf numFmtId="0" fontId="6" fillId="0" borderId="13" xfId="13" applyBorder="1" applyAlignment="1">
      <alignment horizontal="center" vertical="center"/>
    </xf>
    <xf numFmtId="0" fontId="0" fillId="0" borderId="13" xfId="13" applyFont="1" applyBorder="1" applyAlignment="1">
      <alignment horizontal="center" vertical="center"/>
    </xf>
    <xf numFmtId="0" fontId="0" fillId="0" borderId="14" xfId="13" applyFont="1" applyBorder="1" applyAlignment="1">
      <alignment horizontal="center" vertical="center"/>
    </xf>
    <xf numFmtId="180" fontId="6" fillId="0" borderId="23" xfId="13" applyNumberFormat="1" applyBorder="1" applyAlignment="1">
      <alignment vertical="center"/>
    </xf>
    <xf numFmtId="0" fontId="6" fillId="0" borderId="22" xfId="13" applyBorder="1" applyAlignment="1">
      <alignment horizontal="center" vertical="center"/>
    </xf>
    <xf numFmtId="0" fontId="6" fillId="0" borderId="17" xfId="13" applyBorder="1" applyAlignment="1">
      <alignment horizontal="center" vertical="center"/>
    </xf>
    <xf numFmtId="0" fontId="6" fillId="0" borderId="18" xfId="13" applyBorder="1" applyAlignment="1">
      <alignment horizontal="center" vertical="center"/>
    </xf>
    <xf numFmtId="0" fontId="6" fillId="0" borderId="125" xfId="13" applyBorder="1" applyAlignment="1">
      <alignment vertical="center"/>
    </xf>
    <xf numFmtId="0" fontId="6" fillId="0" borderId="5" xfId="13" applyBorder="1" applyAlignment="1">
      <alignment horizontal="center" vertical="center"/>
    </xf>
    <xf numFmtId="0" fontId="6" fillId="0" borderId="2" xfId="13" applyBorder="1" applyAlignment="1">
      <alignment horizontal="center" vertical="center"/>
    </xf>
    <xf numFmtId="0" fontId="6" fillId="0" borderId="64" xfId="13" applyBorder="1" applyAlignment="1">
      <alignment horizontal="center" vertical="center"/>
    </xf>
    <xf numFmtId="0" fontId="6" fillId="0" borderId="124" xfId="13" applyBorder="1" applyAlignment="1">
      <alignment vertical="center" wrapText="1"/>
    </xf>
    <xf numFmtId="0" fontId="4" fillId="0" borderId="15" xfId="13" applyFont="1" applyBorder="1" applyAlignment="1">
      <alignment vertical="center"/>
    </xf>
    <xf numFmtId="0" fontId="4" fillId="0" borderId="23" xfId="13" applyFont="1" applyBorder="1" applyAlignment="1">
      <alignment vertical="center"/>
    </xf>
    <xf numFmtId="0" fontId="13" fillId="0" borderId="0" xfId="13" applyFont="1" applyAlignment="1">
      <alignment vertical="center" shrinkToFit="1"/>
    </xf>
    <xf numFmtId="0" fontId="4" fillId="0" borderId="0" xfId="13" applyFont="1" applyAlignment="1">
      <alignment vertical="center" shrinkToFit="1"/>
    </xf>
    <xf numFmtId="0" fontId="0" fillId="0" borderId="16" xfId="13" applyFont="1" applyBorder="1" applyAlignment="1">
      <alignment vertical="center"/>
    </xf>
    <xf numFmtId="0" fontId="0" fillId="7" borderId="8" xfId="13" applyFont="1" applyFill="1" applyBorder="1" applyAlignment="1">
      <alignment horizontal="center" vertical="center" wrapText="1"/>
    </xf>
    <xf numFmtId="0" fontId="0" fillId="7" borderId="0" xfId="13" applyFont="1" applyFill="1" applyAlignment="1">
      <alignment horizontal="center" vertical="center" wrapText="1"/>
    </xf>
    <xf numFmtId="0" fontId="0" fillId="0" borderId="9" xfId="13" applyFont="1" applyBorder="1" applyAlignment="1">
      <alignment horizontal="center" vertical="center"/>
    </xf>
    <xf numFmtId="0" fontId="0" fillId="0" borderId="15" xfId="13" applyFont="1" applyBorder="1" applyAlignment="1">
      <alignment horizontal="center" vertical="center"/>
    </xf>
    <xf numFmtId="0" fontId="0" fillId="0" borderId="8" xfId="13" applyFont="1" applyBorder="1" applyAlignment="1">
      <alignment vertical="center"/>
    </xf>
    <xf numFmtId="0" fontId="62" fillId="0" borderId="0" xfId="28" applyFont="1" applyAlignment="1">
      <alignment horizontal="left" vertical="center"/>
    </xf>
    <xf numFmtId="0" fontId="27" fillId="0" borderId="0" xfId="28" applyFont="1" applyAlignment="1">
      <alignment horizontal="left" vertical="center"/>
    </xf>
    <xf numFmtId="0" fontId="27" fillId="0" borderId="0" xfId="28" applyFont="1" applyAlignment="1" applyProtection="1">
      <alignment horizontal="left" vertical="center"/>
      <protection locked="0"/>
    </xf>
    <xf numFmtId="0" fontId="63" fillId="0" borderId="0" xfId="28" applyFont="1" applyAlignment="1" applyProtection="1">
      <alignment horizontal="left" vertical="center"/>
      <protection locked="0"/>
    </xf>
    <xf numFmtId="0" fontId="64" fillId="0" borderId="0" xfId="28" applyFont="1" applyAlignment="1">
      <alignment horizontal="left" vertical="center"/>
    </xf>
    <xf numFmtId="0" fontId="64" fillId="0" borderId="0" xfId="28" applyFont="1" applyAlignment="1" applyProtection="1">
      <alignment horizontal="left" vertical="center"/>
      <protection locked="0"/>
    </xf>
    <xf numFmtId="0" fontId="27" fillId="0" borderId="0" xfId="28" applyFont="1" applyAlignment="1">
      <alignment vertical="top" wrapText="1"/>
    </xf>
    <xf numFmtId="0" fontId="27" fillId="0" borderId="0" xfId="28" applyFont="1">
      <alignment vertical="center"/>
    </xf>
    <xf numFmtId="0" fontId="27" fillId="0" borderId="0" xfId="28" applyFont="1" applyAlignment="1">
      <alignment horizontal="left" vertical="center" wrapText="1"/>
    </xf>
    <xf numFmtId="0" fontId="27" fillId="15" borderId="5" xfId="28" applyFont="1" applyFill="1" applyBorder="1" applyAlignment="1">
      <alignment horizontal="left" vertical="center"/>
    </xf>
    <xf numFmtId="0" fontId="27" fillId="15" borderId="4" xfId="28" applyFont="1" applyFill="1" applyBorder="1" applyAlignment="1">
      <alignment horizontal="left" vertical="center"/>
    </xf>
    <xf numFmtId="0" fontId="27" fillId="0" borderId="4" xfId="28" applyFont="1" applyBorder="1" applyAlignment="1">
      <alignment horizontal="left" vertical="center"/>
    </xf>
    <xf numFmtId="0" fontId="64" fillId="9" borderId="0" xfId="28" applyFont="1" applyFill="1" applyAlignment="1" applyProtection="1">
      <alignment horizontal="left" vertical="center"/>
      <protection locked="0"/>
    </xf>
    <xf numFmtId="0" fontId="27" fillId="15" borderId="19" xfId="28" applyFont="1" applyFill="1" applyBorder="1" applyAlignment="1">
      <alignment horizontal="left" vertical="center"/>
    </xf>
    <xf numFmtId="0" fontId="27" fillId="15" borderId="0" xfId="28" applyFont="1" applyFill="1" applyAlignment="1">
      <alignment horizontal="left" vertical="center"/>
    </xf>
    <xf numFmtId="0" fontId="27" fillId="4" borderId="19" xfId="28" applyFont="1" applyFill="1" applyBorder="1" applyProtection="1">
      <alignment vertical="center"/>
      <protection locked="0"/>
    </xf>
    <xf numFmtId="0" fontId="27" fillId="4" borderId="0" xfId="28" applyFont="1" applyFill="1" applyProtection="1">
      <alignment vertical="center"/>
      <protection locked="0"/>
    </xf>
    <xf numFmtId="0" fontId="27" fillId="0" borderId="3" xfId="28" applyFont="1" applyBorder="1" applyAlignment="1">
      <alignment horizontal="left" vertical="center"/>
    </xf>
    <xf numFmtId="0" fontId="27" fillId="0" borderId="65" xfId="28" applyFont="1" applyBorder="1" applyAlignment="1">
      <alignment horizontal="left" vertical="center"/>
    </xf>
    <xf numFmtId="0" fontId="27" fillId="4" borderId="75" xfId="28" applyFont="1" applyFill="1" applyBorder="1" applyProtection="1">
      <alignment vertical="center"/>
      <protection locked="0"/>
    </xf>
    <xf numFmtId="0" fontId="27" fillId="4" borderId="71" xfId="28" applyFont="1" applyFill="1" applyBorder="1" applyProtection="1">
      <alignment vertical="center"/>
      <protection locked="0"/>
    </xf>
    <xf numFmtId="0" fontId="27" fillId="0" borderId="72" xfId="28" applyFont="1" applyBorder="1" applyAlignment="1">
      <alignment horizontal="left" vertical="center"/>
    </xf>
    <xf numFmtId="0" fontId="27" fillId="0" borderId="19" xfId="28" applyFont="1" applyBorder="1" applyAlignment="1">
      <alignment horizontal="center" vertical="center"/>
    </xf>
    <xf numFmtId="0" fontId="27" fillId="0" borderId="0" xfId="28" applyFont="1" applyAlignment="1">
      <alignment horizontal="center" vertical="center"/>
    </xf>
    <xf numFmtId="0" fontId="27" fillId="0" borderId="71" xfId="28" applyFont="1" applyBorder="1" applyAlignment="1">
      <alignment horizontal="left" vertical="center"/>
    </xf>
    <xf numFmtId="0" fontId="64" fillId="17" borderId="0" xfId="28" applyFont="1" applyFill="1" applyAlignment="1" applyProtection="1">
      <alignment horizontal="left" vertical="center"/>
      <protection locked="0"/>
    </xf>
    <xf numFmtId="0" fontId="27" fillId="0" borderId="65" xfId="28" applyFont="1" applyBorder="1" applyAlignment="1">
      <alignment horizontal="center" vertical="center"/>
    </xf>
    <xf numFmtId="0" fontId="6" fillId="0" borderId="0" xfId="5" applyProtection="1">
      <protection locked="0"/>
    </xf>
    <xf numFmtId="0" fontId="27" fillId="0" borderId="0" xfId="28" applyFont="1" applyAlignment="1" applyProtection="1">
      <alignment horizontal="center" vertical="center"/>
      <protection locked="0"/>
    </xf>
    <xf numFmtId="0" fontId="27" fillId="0" borderId="0" xfId="28" applyFont="1" applyAlignment="1">
      <alignment horizontal="center" vertical="center" wrapText="1"/>
    </xf>
    <xf numFmtId="0" fontId="27" fillId="0" borderId="73" xfId="28" applyFont="1" applyBorder="1" applyAlignment="1">
      <alignment horizontal="center" vertical="center"/>
    </xf>
    <xf numFmtId="0" fontId="27" fillId="0" borderId="6" xfId="28" applyFont="1" applyBorder="1" applyAlignment="1">
      <alignment horizontal="center" vertical="center"/>
    </xf>
    <xf numFmtId="0" fontId="27" fillId="0" borderId="0" xfId="28" applyFont="1" applyProtection="1">
      <alignment vertical="center"/>
      <protection locked="0"/>
    </xf>
    <xf numFmtId="0" fontId="66" fillId="0" borderId="4" xfId="28" applyFont="1" applyBorder="1" applyAlignment="1" applyProtection="1">
      <alignment horizontal="center" vertical="center"/>
      <protection locked="0" hidden="1"/>
    </xf>
    <xf numFmtId="0" fontId="69" fillId="0" borderId="0" xfId="28" applyFont="1" applyAlignment="1">
      <alignment horizontal="center" vertical="center" wrapText="1"/>
    </xf>
    <xf numFmtId="0" fontId="62" fillId="0" borderId="0" xfId="28" applyFont="1" applyAlignment="1" applyProtection="1">
      <alignment horizontal="left" vertical="center"/>
      <protection locked="0"/>
    </xf>
    <xf numFmtId="0" fontId="36" fillId="0" borderId="0" xfId="28" applyFont="1">
      <alignment vertical="center"/>
    </xf>
    <xf numFmtId="0" fontId="27" fillId="15" borderId="0" xfId="28" applyFont="1" applyFill="1" applyProtection="1">
      <alignment vertical="center"/>
      <protection locked="0"/>
    </xf>
    <xf numFmtId="0" fontId="66" fillId="0" borderId="0" xfId="28" applyFont="1" applyAlignment="1" applyProtection="1">
      <alignment horizontal="center" vertical="center"/>
      <protection locked="0" hidden="1"/>
    </xf>
    <xf numFmtId="0" fontId="10" fillId="0" borderId="0" xfId="28" applyFont="1" applyAlignment="1">
      <alignment horizontal="left" vertical="top"/>
    </xf>
    <xf numFmtId="0" fontId="62" fillId="4" borderId="0" xfId="28" applyFont="1" applyFill="1" applyAlignment="1" applyProtection="1">
      <alignment horizontal="left" vertical="center"/>
      <protection locked="0"/>
    </xf>
    <xf numFmtId="0" fontId="72" fillId="0" borderId="0" xfId="5" applyFont="1"/>
    <xf numFmtId="0" fontId="27" fillId="0" borderId="19" xfId="28" applyFont="1" applyBorder="1" applyProtection="1">
      <alignment vertical="center"/>
      <protection locked="0"/>
    </xf>
    <xf numFmtId="0" fontId="27" fillId="0" borderId="65" xfId="28" applyFont="1" applyBorder="1" applyProtection="1">
      <alignment vertical="center"/>
      <protection locked="0"/>
    </xf>
    <xf numFmtId="0" fontId="73" fillId="0" borderId="0" xfId="28" applyFont="1" applyAlignment="1">
      <alignment horizontal="left" vertical="center"/>
    </xf>
    <xf numFmtId="0" fontId="27" fillId="0" borderId="73" xfId="28" applyFont="1" applyBorder="1">
      <alignment vertical="center"/>
    </xf>
    <xf numFmtId="49" fontId="36" fillId="0" borderId="6" xfId="28" applyNumberFormat="1" applyFont="1" applyBorder="1" applyAlignment="1">
      <alignment horizontal="center" vertical="center"/>
    </xf>
    <xf numFmtId="0" fontId="27" fillId="0" borderId="19" xfId="28" applyFont="1" applyBorder="1">
      <alignment vertical="center"/>
    </xf>
    <xf numFmtId="0" fontId="27" fillId="0" borderId="65" xfId="28" applyFont="1" applyBorder="1">
      <alignment vertical="center"/>
    </xf>
    <xf numFmtId="0" fontId="27" fillId="0" borderId="73" xfId="28" applyFont="1" applyBorder="1" applyAlignment="1">
      <alignment vertical="top" wrapText="1"/>
    </xf>
    <xf numFmtId="0" fontId="27" fillId="0" borderId="74" xfId="28" applyFont="1" applyBorder="1" applyAlignment="1">
      <alignment vertical="top" wrapText="1"/>
    </xf>
    <xf numFmtId="0" fontId="27" fillId="0" borderId="1" xfId="28" applyFont="1" applyBorder="1" applyAlignment="1">
      <alignment vertical="top" wrapText="1"/>
    </xf>
    <xf numFmtId="0" fontId="36" fillId="0" borderId="19" xfId="28" applyFont="1" applyBorder="1" applyAlignment="1">
      <alignment horizontal="center" vertical="center"/>
    </xf>
    <xf numFmtId="0" fontId="36" fillId="0" borderId="0" xfId="28" applyFont="1" applyAlignment="1">
      <alignment horizontal="center" vertical="center"/>
    </xf>
    <xf numFmtId="0" fontId="36" fillId="0" borderId="65" xfId="28" applyFont="1" applyBorder="1" applyAlignment="1">
      <alignment horizontal="center" vertical="center"/>
    </xf>
    <xf numFmtId="0" fontId="36" fillId="0" borderId="73" xfId="28" applyFont="1" applyBorder="1" applyAlignment="1">
      <alignment horizontal="left" vertical="center"/>
    </xf>
    <xf numFmtId="0" fontId="36" fillId="0" borderId="74" xfId="28" applyFont="1" applyBorder="1" applyAlignment="1">
      <alignment horizontal="left" vertical="center"/>
    </xf>
    <xf numFmtId="0" fontId="36" fillId="0" borderId="1" xfId="28" applyFont="1" applyBorder="1" applyAlignment="1">
      <alignment horizontal="left" vertical="center"/>
    </xf>
    <xf numFmtId="0" fontId="36" fillId="0" borderId="6" xfId="28" applyFont="1" applyBorder="1" applyAlignment="1">
      <alignment horizontal="left" vertical="center"/>
    </xf>
    <xf numFmtId="0" fontId="27" fillId="0" borderId="75" xfId="28" applyFont="1" applyBorder="1" applyAlignment="1">
      <alignment horizontal="center" vertical="center"/>
    </xf>
    <xf numFmtId="0" fontId="27" fillId="0" borderId="71" xfId="28" applyFont="1" applyBorder="1" applyAlignment="1">
      <alignment horizontal="center" vertical="center"/>
    </xf>
    <xf numFmtId="0" fontId="27" fillId="0" borderId="72" xfId="28" applyFont="1" applyBorder="1" applyAlignment="1">
      <alignment horizontal="center" vertical="center"/>
    </xf>
    <xf numFmtId="0" fontId="27" fillId="0" borderId="75" xfId="28" applyFont="1" applyBorder="1" applyAlignment="1">
      <alignment horizontal="left" vertical="center"/>
    </xf>
    <xf numFmtId="0" fontId="27" fillId="0" borderId="74" xfId="28" applyFont="1" applyBorder="1" applyAlignment="1">
      <alignment horizontal="left" vertical="center"/>
    </xf>
    <xf numFmtId="0" fontId="27" fillId="4" borderId="65" xfId="28" applyFont="1" applyFill="1" applyBorder="1" applyProtection="1">
      <alignment vertical="center"/>
      <protection locked="0"/>
    </xf>
    <xf numFmtId="0" fontId="27" fillId="0" borderId="5" xfId="28" applyFont="1" applyBorder="1" applyAlignment="1">
      <alignment horizontal="left" vertical="center"/>
    </xf>
    <xf numFmtId="49" fontId="27" fillId="0" borderId="0" xfId="28" applyNumberFormat="1" applyFont="1" applyAlignment="1">
      <alignment horizontal="left" vertical="center"/>
    </xf>
    <xf numFmtId="0" fontId="27" fillId="4" borderId="19" xfId="28" applyFont="1" applyFill="1" applyBorder="1" applyAlignment="1" applyProtection="1">
      <alignment horizontal="center" vertical="center"/>
      <protection locked="0"/>
    </xf>
    <xf numFmtId="0" fontId="27" fillId="4" borderId="0" xfId="28" applyFont="1" applyFill="1" applyAlignment="1" applyProtection="1">
      <alignment horizontal="center" vertical="center"/>
      <protection locked="0"/>
    </xf>
    <xf numFmtId="0" fontId="27" fillId="4" borderId="65" xfId="28" applyFont="1" applyFill="1" applyBorder="1" applyAlignment="1" applyProtection="1">
      <alignment horizontal="center" vertical="center"/>
      <protection locked="0"/>
    </xf>
    <xf numFmtId="49" fontId="27" fillId="0" borderId="4" xfId="28" applyNumberFormat="1" applyFont="1" applyBorder="1" applyAlignment="1">
      <alignment horizontal="left" vertical="center"/>
    </xf>
    <xf numFmtId="0" fontId="27" fillId="0" borderId="5" xfId="28" applyFont="1" applyBorder="1" applyAlignment="1">
      <alignment horizontal="left" vertical="center" wrapText="1"/>
    </xf>
    <xf numFmtId="0" fontId="27" fillId="0" borderId="4" xfId="28" applyFont="1" applyBorder="1" applyAlignment="1">
      <alignment horizontal="left" vertical="center" wrapText="1"/>
    </xf>
    <xf numFmtId="49" fontId="27" fillId="0" borderId="4" xfId="28" applyNumberFormat="1" applyFont="1" applyBorder="1">
      <alignment vertical="center"/>
    </xf>
    <xf numFmtId="0" fontId="27" fillId="0" borderId="71" xfId="28" applyFont="1" applyBorder="1" applyAlignment="1">
      <alignment horizontal="left" vertical="center" wrapText="1"/>
    </xf>
    <xf numFmtId="49" fontId="27" fillId="0" borderId="71" xfId="28" applyNumberFormat="1" applyFont="1" applyBorder="1">
      <alignment vertical="center"/>
    </xf>
    <xf numFmtId="0" fontId="62" fillId="4" borderId="19" xfId="28" applyFont="1" applyFill="1" applyBorder="1" applyProtection="1">
      <alignment vertical="center"/>
      <protection locked="0"/>
    </xf>
    <xf numFmtId="0" fontId="62" fillId="4" borderId="0" xfId="28" applyFont="1" applyFill="1" applyProtection="1">
      <alignment vertical="center"/>
      <protection locked="0"/>
    </xf>
    <xf numFmtId="0" fontId="62" fillId="4" borderId="65" xfId="28" applyFont="1" applyFill="1" applyBorder="1" applyProtection="1">
      <alignment vertical="center"/>
      <protection locked="0"/>
    </xf>
    <xf numFmtId="49" fontId="62" fillId="0" borderId="0" xfId="28" applyNumberFormat="1" applyFont="1" applyAlignment="1">
      <alignment horizontal="left" vertical="center"/>
    </xf>
    <xf numFmtId="0" fontId="62" fillId="4" borderId="19" xfId="28" applyFont="1" applyFill="1" applyBorder="1" applyAlignment="1" applyProtection="1">
      <alignment horizontal="center" vertical="center"/>
      <protection locked="0"/>
    </xf>
    <xf numFmtId="0" fontId="62" fillId="4" borderId="0" xfId="28" applyFont="1" applyFill="1" applyAlignment="1" applyProtection="1">
      <alignment horizontal="center" vertical="center"/>
      <protection locked="0"/>
    </xf>
    <xf numFmtId="0" fontId="62" fillId="4" borderId="65" xfId="28" applyFont="1" applyFill="1" applyBorder="1" applyAlignment="1" applyProtection="1">
      <alignment horizontal="center" vertical="center"/>
      <protection locked="0"/>
    </xf>
    <xf numFmtId="0" fontId="62" fillId="0" borderId="74" xfId="28" applyFont="1" applyBorder="1" applyAlignment="1">
      <alignment horizontal="left" vertical="top" wrapText="1"/>
    </xf>
    <xf numFmtId="49" fontId="62" fillId="0" borderId="74" xfId="28" applyNumberFormat="1" applyFont="1" applyBorder="1" applyAlignment="1">
      <alignment horizontal="left" vertical="center"/>
    </xf>
    <xf numFmtId="0" fontId="62" fillId="0" borderId="1" xfId="28" applyFont="1" applyBorder="1" applyAlignment="1">
      <alignment horizontal="left" vertical="center"/>
    </xf>
    <xf numFmtId="0" fontId="62" fillId="0" borderId="5" xfId="28" applyFont="1" applyBorder="1" applyAlignment="1">
      <alignment horizontal="left" vertical="top" wrapText="1"/>
    </xf>
    <xf numFmtId="0" fontId="62" fillId="0" borderId="4" xfId="28" applyFont="1" applyBorder="1" applyAlignment="1">
      <alignment horizontal="left" vertical="top" wrapText="1"/>
    </xf>
    <xf numFmtId="49" fontId="62" fillId="0" borderId="4" xfId="28" applyNumberFormat="1" applyFont="1" applyBorder="1" applyAlignment="1">
      <alignment horizontal="left" vertical="center"/>
    </xf>
    <xf numFmtId="0" fontId="62" fillId="0" borderId="4" xfId="28" applyFont="1" applyBorder="1" applyAlignment="1">
      <alignment horizontal="left" vertical="center"/>
    </xf>
    <xf numFmtId="0" fontId="62" fillId="0" borderId="0" xfId="28" applyFont="1" applyAlignment="1">
      <alignment horizontal="left" vertical="top" wrapText="1"/>
    </xf>
    <xf numFmtId="49" fontId="62" fillId="0" borderId="0" xfId="28" applyNumberFormat="1" applyFont="1" applyAlignment="1">
      <alignment horizontal="left" vertical="top"/>
    </xf>
    <xf numFmtId="0" fontId="62" fillId="0" borderId="71" xfId="28" applyFont="1" applyBorder="1" applyAlignment="1">
      <alignment horizontal="left" vertical="center"/>
    </xf>
    <xf numFmtId="0" fontId="62" fillId="0" borderId="74" xfId="28" applyFont="1" applyBorder="1" applyAlignment="1">
      <alignment horizontal="left" vertical="center"/>
    </xf>
    <xf numFmtId="0" fontId="69" fillId="0" borderId="0" xfId="28" applyFont="1" applyAlignment="1">
      <alignment horizontal="left" vertical="center"/>
    </xf>
    <xf numFmtId="0" fontId="31" fillId="0" borderId="0" xfId="28" applyFont="1" applyAlignment="1">
      <alignment horizontal="left" vertical="center"/>
    </xf>
    <xf numFmtId="0" fontId="77" fillId="0" borderId="0" xfId="28" applyFont="1" applyAlignment="1">
      <alignment horizontal="left" vertical="center"/>
    </xf>
    <xf numFmtId="0" fontId="77" fillId="0" borderId="0" xfId="28" applyFont="1" applyAlignment="1" applyProtection="1">
      <alignment horizontal="left" vertical="center"/>
      <protection locked="0" hidden="1"/>
    </xf>
    <xf numFmtId="0" fontId="78" fillId="0" borderId="0" xfId="28" applyFont="1" applyAlignment="1" applyProtection="1">
      <alignment horizontal="left" vertical="center"/>
      <protection locked="0" hidden="1"/>
    </xf>
    <xf numFmtId="0" fontId="27" fillId="0" borderId="19" xfId="28" applyFont="1" applyBorder="1" applyAlignment="1">
      <alignment horizontal="left" vertical="center"/>
    </xf>
    <xf numFmtId="0" fontId="27" fillId="0" borderId="133" xfId="28" applyFont="1" applyBorder="1" applyAlignment="1">
      <alignment horizontal="left" vertical="center"/>
    </xf>
    <xf numFmtId="0" fontId="27" fillId="4" borderId="19" xfId="28" applyFont="1" applyFill="1" applyBorder="1">
      <alignment vertical="center"/>
    </xf>
    <xf numFmtId="0" fontId="27" fillId="4" borderId="0" xfId="28" applyFont="1" applyFill="1">
      <alignment vertical="center"/>
    </xf>
    <xf numFmtId="0" fontId="27" fillId="4" borderId="65" xfId="28" applyFont="1" applyFill="1" applyBorder="1">
      <alignment vertical="center"/>
    </xf>
    <xf numFmtId="49" fontId="77" fillId="0" borderId="0" xfId="28" applyNumberFormat="1" applyFont="1" applyAlignment="1" applyProtection="1">
      <alignment horizontal="left" vertical="center"/>
      <protection locked="0" hidden="1"/>
    </xf>
    <xf numFmtId="0" fontId="27" fillId="0" borderId="1" xfId="28" applyFont="1" applyBorder="1" applyAlignment="1">
      <alignment horizontal="left" vertical="center"/>
    </xf>
    <xf numFmtId="0" fontId="27" fillId="0" borderId="6" xfId="28" applyFont="1" applyBorder="1" applyAlignment="1">
      <alignment horizontal="center" vertical="center" wrapText="1"/>
    </xf>
    <xf numFmtId="0" fontId="27" fillId="0" borderId="73" xfId="28" applyFont="1" applyBorder="1" applyProtection="1">
      <alignment vertical="center"/>
      <protection locked="0"/>
    </xf>
    <xf numFmtId="0" fontId="62" fillId="0" borderId="73" xfId="28" applyFont="1" applyBorder="1" applyAlignment="1">
      <alignment horizontal="left" vertical="center"/>
    </xf>
    <xf numFmtId="0" fontId="36" fillId="0" borderId="73" xfId="28" applyFont="1" applyBorder="1">
      <alignment vertical="center"/>
    </xf>
    <xf numFmtId="0" fontId="27" fillId="0" borderId="4" xfId="28" applyFont="1" applyBorder="1" applyAlignment="1">
      <alignment horizontal="center" vertical="center" wrapText="1"/>
    </xf>
    <xf numFmtId="0" fontId="27" fillId="0" borderId="5" xfId="28" applyFont="1" applyBorder="1" applyAlignment="1">
      <alignment horizontal="center" vertical="center"/>
    </xf>
    <xf numFmtId="0" fontId="27" fillId="0" borderId="4" xfId="28" applyFont="1" applyBorder="1" applyAlignment="1">
      <alignment horizontal="center" vertical="center"/>
    </xf>
    <xf numFmtId="0" fontId="27" fillId="0" borderId="3" xfId="28" applyFont="1" applyBorder="1" applyAlignment="1">
      <alignment horizontal="center" vertical="center"/>
    </xf>
    <xf numFmtId="0" fontId="36" fillId="0" borderId="0" xfId="28" applyFont="1" applyAlignment="1">
      <alignment horizontal="left" vertical="center"/>
    </xf>
    <xf numFmtId="0" fontId="27" fillId="0" borderId="4" xfId="28" applyFont="1" applyBorder="1" applyAlignment="1">
      <alignment horizontal="left" vertical="top" wrapText="1"/>
    </xf>
    <xf numFmtId="0" fontId="27" fillId="0" borderId="0" xfId="28" applyFont="1" applyAlignment="1">
      <alignment horizontal="left" vertical="top" wrapText="1"/>
    </xf>
    <xf numFmtId="0" fontId="27" fillId="4" borderId="19" xfId="28" applyFont="1" applyFill="1" applyBorder="1" applyAlignment="1">
      <alignment horizontal="center" vertical="center"/>
    </xf>
    <xf numFmtId="0" fontId="27" fillId="4" borderId="0" xfId="28" applyFont="1" applyFill="1" applyAlignment="1">
      <alignment horizontal="center" vertical="center"/>
    </xf>
    <xf numFmtId="0" fontId="27" fillId="4" borderId="65" xfId="28" applyFont="1" applyFill="1" applyBorder="1" applyAlignment="1">
      <alignment horizontal="center" vertical="center"/>
    </xf>
    <xf numFmtId="0" fontId="62" fillId="4" borderId="19" xfId="28" applyFont="1" applyFill="1" applyBorder="1">
      <alignment vertical="center"/>
    </xf>
    <xf numFmtId="0" fontId="62" fillId="4" borderId="0" xfId="28" applyFont="1" applyFill="1">
      <alignment vertical="center"/>
    </xf>
    <xf numFmtId="0" fontId="62" fillId="4" borderId="65" xfId="28" applyFont="1" applyFill="1" applyBorder="1">
      <alignment vertical="center"/>
    </xf>
    <xf numFmtId="0" fontId="62" fillId="4" borderId="19" xfId="28" applyFont="1" applyFill="1" applyBorder="1" applyAlignment="1">
      <alignment horizontal="center" vertical="center"/>
    </xf>
    <xf numFmtId="0" fontId="62" fillId="4" borderId="0" xfId="28" applyFont="1" applyFill="1" applyAlignment="1">
      <alignment horizontal="center" vertical="center"/>
    </xf>
    <xf numFmtId="0" fontId="62" fillId="4" borderId="65" xfId="28" applyFont="1" applyFill="1" applyBorder="1" applyAlignment="1">
      <alignment horizontal="center" vertical="center"/>
    </xf>
    <xf numFmtId="0" fontId="62" fillId="0" borderId="0" xfId="29" applyFont="1" applyAlignment="1">
      <alignment horizontal="left" vertical="center"/>
    </xf>
    <xf numFmtId="0" fontId="27" fillId="0" borderId="0" xfId="29" applyFont="1" applyAlignment="1">
      <alignment horizontal="left" vertical="center"/>
    </xf>
    <xf numFmtId="0" fontId="27" fillId="0" borderId="0" xfId="29" applyFont="1" applyAlignment="1" applyProtection="1">
      <alignment horizontal="left" vertical="center"/>
      <protection locked="0"/>
    </xf>
    <xf numFmtId="0" fontId="63" fillId="0" borderId="0" xfId="29" applyFont="1" applyAlignment="1" applyProtection="1">
      <alignment horizontal="left" vertical="center"/>
      <protection locked="0"/>
    </xf>
    <xf numFmtId="0" fontId="27" fillId="0" borderId="0" xfId="29" applyFont="1" applyAlignment="1">
      <alignment vertical="top" wrapText="1"/>
    </xf>
    <xf numFmtId="0" fontId="27" fillId="0" borderId="0" xfId="29" applyFont="1">
      <alignment vertical="center"/>
    </xf>
    <xf numFmtId="0" fontId="27" fillId="0" borderId="0" xfId="29" applyFont="1" applyAlignment="1">
      <alignment horizontal="left" vertical="center" wrapText="1"/>
    </xf>
    <xf numFmtId="0" fontId="27" fillId="15" borderId="5" xfId="29" applyFont="1" applyFill="1" applyBorder="1" applyAlignment="1">
      <alignment horizontal="left" vertical="center"/>
    </xf>
    <xf numFmtId="0" fontId="27" fillId="15" borderId="4" xfId="29" applyFont="1" applyFill="1" applyBorder="1" applyAlignment="1">
      <alignment horizontal="left" vertical="center"/>
    </xf>
    <xf numFmtId="0" fontId="27" fillId="0" borderId="4" xfId="29" applyFont="1" applyBorder="1" applyAlignment="1">
      <alignment horizontal="left" vertical="center"/>
    </xf>
    <xf numFmtId="0" fontId="27" fillId="9" borderId="0" xfId="29" applyFont="1" applyFill="1" applyAlignment="1" applyProtection="1">
      <alignment horizontal="left" vertical="center"/>
      <protection locked="0"/>
    </xf>
    <xf numFmtId="0" fontId="27" fillId="15" borderId="19" xfId="29" applyFont="1" applyFill="1" applyBorder="1" applyAlignment="1">
      <alignment horizontal="left" vertical="center"/>
    </xf>
    <xf numFmtId="0" fontId="27" fillId="15" borderId="0" xfId="29" applyFont="1" applyFill="1" applyAlignment="1">
      <alignment horizontal="left" vertical="center"/>
    </xf>
    <xf numFmtId="0" fontId="27" fillId="4" borderId="19" xfId="29" applyFont="1" applyFill="1" applyBorder="1" applyProtection="1">
      <alignment vertical="center"/>
      <protection locked="0"/>
    </xf>
    <xf numFmtId="0" fontId="27" fillId="4" borderId="0" xfId="29" applyFont="1" applyFill="1" applyProtection="1">
      <alignment vertical="center"/>
      <protection locked="0"/>
    </xf>
    <xf numFmtId="0" fontId="27" fillId="0" borderId="3" xfId="29" applyFont="1" applyBorder="1" applyAlignment="1">
      <alignment horizontal="left" vertical="center"/>
    </xf>
    <xf numFmtId="0" fontId="27" fillId="0" borderId="65" xfId="29" applyFont="1" applyBorder="1" applyAlignment="1">
      <alignment horizontal="left" vertical="center"/>
    </xf>
    <xf numFmtId="0" fontId="27" fillId="4" borderId="75" xfId="29" applyFont="1" applyFill="1" applyBorder="1" applyProtection="1">
      <alignment vertical="center"/>
      <protection locked="0"/>
    </xf>
    <xf numFmtId="0" fontId="27" fillId="4" borderId="71" xfId="29" applyFont="1" applyFill="1" applyBorder="1" applyProtection="1">
      <alignment vertical="center"/>
      <protection locked="0"/>
    </xf>
    <xf numFmtId="0" fontId="27" fillId="0" borderId="72" xfId="29" applyFont="1" applyBorder="1" applyAlignment="1">
      <alignment horizontal="left" vertical="center"/>
    </xf>
    <xf numFmtId="0" fontId="27" fillId="0" borderId="19" xfId="29" applyFont="1" applyBorder="1" applyAlignment="1">
      <alignment horizontal="center" vertical="center"/>
    </xf>
    <xf numFmtId="0" fontId="27" fillId="0" borderId="0" xfId="29" applyFont="1" applyAlignment="1">
      <alignment horizontal="center" vertical="center"/>
    </xf>
    <xf numFmtId="0" fontId="27" fillId="0" borderId="71" xfId="29" applyFont="1" applyBorder="1" applyAlignment="1">
      <alignment horizontal="left" vertical="center"/>
    </xf>
    <xf numFmtId="0" fontId="27" fillId="17" borderId="0" xfId="29" applyFont="1" applyFill="1" applyAlignment="1" applyProtection="1">
      <alignment horizontal="left" vertical="center"/>
      <protection locked="0"/>
    </xf>
    <xf numFmtId="0" fontId="27" fillId="0" borderId="65" xfId="29" applyFont="1" applyBorder="1" applyAlignment="1">
      <alignment horizontal="center" vertical="center"/>
    </xf>
    <xf numFmtId="0" fontId="27" fillId="0" borderId="0" xfId="29" applyFont="1" applyAlignment="1" applyProtection="1">
      <alignment horizontal="center" vertical="center"/>
      <protection locked="0"/>
    </xf>
    <xf numFmtId="0" fontId="27" fillId="0" borderId="0" xfId="29" applyFont="1" applyAlignment="1">
      <alignment horizontal="center" vertical="center" wrapText="1"/>
    </xf>
    <xf numFmtId="0" fontId="27" fillId="0" borderId="73" xfId="29" applyFont="1" applyBorder="1" applyAlignment="1">
      <alignment horizontal="center" vertical="center"/>
    </xf>
    <xf numFmtId="0" fontId="27" fillId="0" borderId="6" xfId="29" applyFont="1" applyBorder="1" applyAlignment="1">
      <alignment horizontal="center" vertical="center"/>
    </xf>
    <xf numFmtId="0" fontId="27" fillId="0" borderId="0" xfId="29" applyFont="1" applyProtection="1">
      <alignment vertical="center"/>
      <protection locked="0"/>
    </xf>
    <xf numFmtId="0" fontId="66" fillId="0" borderId="4" xfId="29" applyFont="1" applyBorder="1" applyAlignment="1" applyProtection="1">
      <alignment horizontal="center" vertical="center"/>
      <protection locked="0" hidden="1"/>
    </xf>
    <xf numFmtId="0" fontId="69" fillId="0" borderId="0" xfId="29" applyFont="1" applyAlignment="1">
      <alignment horizontal="center" vertical="center" wrapText="1"/>
    </xf>
    <xf numFmtId="0" fontId="62" fillId="0" borderId="0" xfId="29" applyFont="1" applyAlignment="1" applyProtection="1">
      <alignment horizontal="left" vertical="center"/>
      <protection locked="0"/>
    </xf>
    <xf numFmtId="0" fontId="36" fillId="0" borderId="0" xfId="29" applyFont="1">
      <alignment vertical="center"/>
    </xf>
    <xf numFmtId="0" fontId="27" fillId="15" borderId="0" xfId="29" applyFont="1" applyFill="1" applyProtection="1">
      <alignment vertical="center"/>
      <protection locked="0"/>
    </xf>
    <xf numFmtId="0" fontId="66" fillId="0" borderId="0" xfId="29" applyFont="1" applyAlignment="1" applyProtection="1">
      <alignment horizontal="center" vertical="center"/>
      <protection locked="0" hidden="1"/>
    </xf>
    <xf numFmtId="0" fontId="10" fillId="0" borderId="0" xfId="29" applyFont="1" applyAlignment="1">
      <alignment horizontal="left" vertical="top"/>
    </xf>
    <xf numFmtId="0" fontId="62" fillId="4" borderId="0" xfId="29" applyFont="1" applyFill="1" applyAlignment="1" applyProtection="1">
      <alignment horizontal="left" vertical="center"/>
      <protection locked="0"/>
    </xf>
    <xf numFmtId="0" fontId="27" fillId="0" borderId="19" xfId="29" applyFont="1" applyBorder="1" applyProtection="1">
      <alignment vertical="center"/>
      <protection locked="0"/>
    </xf>
    <xf numFmtId="0" fontId="27" fillId="0" borderId="65" xfId="29" applyFont="1" applyBorder="1" applyProtection="1">
      <alignment vertical="center"/>
      <protection locked="0"/>
    </xf>
    <xf numFmtId="0" fontId="73" fillId="0" borderId="0" xfId="29" applyFont="1" applyAlignment="1">
      <alignment horizontal="left" vertical="center"/>
    </xf>
    <xf numFmtId="49" fontId="36" fillId="0" borderId="6" xfId="29" applyNumberFormat="1" applyFont="1" applyBorder="1" applyAlignment="1">
      <alignment horizontal="center" vertical="center"/>
    </xf>
    <xf numFmtId="0" fontId="27" fillId="0" borderId="73" xfId="29" applyFont="1" applyBorder="1">
      <alignment vertical="center"/>
    </xf>
    <xf numFmtId="0" fontId="27" fillId="0" borderId="19" xfId="29" applyFont="1" applyBorder="1">
      <alignment vertical="center"/>
    </xf>
    <xf numFmtId="0" fontId="27" fillId="0" borderId="65" xfId="29" applyFont="1" applyBorder="1">
      <alignment vertical="center"/>
    </xf>
    <xf numFmtId="0" fontId="27" fillId="0" borderId="73" xfId="29" applyFont="1" applyBorder="1" applyAlignment="1">
      <alignment vertical="top" wrapText="1"/>
    </xf>
    <xf numFmtId="0" fontId="27" fillId="0" borderId="74" xfId="29" applyFont="1" applyBorder="1" applyAlignment="1">
      <alignment vertical="top" wrapText="1"/>
    </xf>
    <xf numFmtId="0" fontId="27" fillId="0" borderId="1" xfId="29" applyFont="1" applyBorder="1" applyAlignment="1">
      <alignment vertical="top" wrapText="1"/>
    </xf>
    <xf numFmtId="0" fontId="36" fillId="0" borderId="19" xfId="29" applyFont="1" applyBorder="1" applyAlignment="1">
      <alignment horizontal="center" vertical="center"/>
    </xf>
    <xf numFmtId="0" fontId="36" fillId="0" borderId="0" xfId="29" applyFont="1" applyAlignment="1">
      <alignment horizontal="center" vertical="center"/>
    </xf>
    <xf numFmtId="0" fontId="36" fillId="0" borderId="65" xfId="29" applyFont="1" applyBorder="1" applyAlignment="1">
      <alignment horizontal="center" vertical="center"/>
    </xf>
    <xf numFmtId="0" fontId="36" fillId="0" borderId="73" xfId="29" applyFont="1" applyBorder="1" applyAlignment="1">
      <alignment horizontal="left" vertical="center"/>
    </xf>
    <xf numFmtId="0" fontId="36" fillId="0" borderId="74" xfId="29" applyFont="1" applyBorder="1" applyAlignment="1">
      <alignment horizontal="left" vertical="center"/>
    </xf>
    <xf numFmtId="0" fontId="36" fillId="0" borderId="1" xfId="29" applyFont="1" applyBorder="1" applyAlignment="1">
      <alignment horizontal="left" vertical="center"/>
    </xf>
    <xf numFmtId="0" fontId="36" fillId="0" borderId="6" xfId="29" applyFont="1" applyBorder="1" applyAlignment="1">
      <alignment horizontal="left" vertical="center"/>
    </xf>
    <xf numFmtId="0" fontId="27" fillId="0" borderId="75" xfId="29" applyFont="1" applyBorder="1" applyAlignment="1">
      <alignment horizontal="center" vertical="center"/>
    </xf>
    <xf numFmtId="0" fontId="27" fillId="0" borderId="71" xfId="29" applyFont="1" applyBorder="1" applyAlignment="1">
      <alignment horizontal="center" vertical="center"/>
    </xf>
    <xf numFmtId="0" fontId="27" fillId="0" borderId="72" xfId="29" applyFont="1" applyBorder="1" applyAlignment="1">
      <alignment horizontal="center" vertical="center"/>
    </xf>
    <xf numFmtId="0" fontId="27" fillId="0" borderId="75" xfId="29" applyFont="1" applyBorder="1" applyAlignment="1">
      <alignment horizontal="left" vertical="center"/>
    </xf>
    <xf numFmtId="0" fontId="27" fillId="0" borderId="74" xfId="29" applyFont="1" applyBorder="1" applyAlignment="1">
      <alignment horizontal="left" vertical="center"/>
    </xf>
    <xf numFmtId="0" fontId="27" fillId="4" borderId="65" xfId="29" applyFont="1" applyFill="1" applyBorder="1" applyProtection="1">
      <alignment vertical="center"/>
      <protection locked="0"/>
    </xf>
    <xf numFmtId="0" fontId="27" fillId="0" borderId="5" xfId="29" applyFont="1" applyBorder="1" applyAlignment="1">
      <alignment horizontal="left" vertical="center"/>
    </xf>
    <xf numFmtId="49" fontId="27" fillId="0" borderId="0" xfId="29" applyNumberFormat="1" applyFont="1" applyAlignment="1">
      <alignment horizontal="left" vertical="center"/>
    </xf>
    <xf numFmtId="0" fontId="27" fillId="4" borderId="19" xfId="29" applyFont="1" applyFill="1" applyBorder="1" applyAlignment="1" applyProtection="1">
      <alignment horizontal="center" vertical="center"/>
      <protection locked="0"/>
    </xf>
    <xf numFmtId="0" fontId="27" fillId="4" borderId="0" xfId="29" applyFont="1" applyFill="1" applyAlignment="1" applyProtection="1">
      <alignment horizontal="center" vertical="center"/>
      <protection locked="0"/>
    </xf>
    <xf numFmtId="0" fontId="27" fillId="4" borderId="65" xfId="29" applyFont="1" applyFill="1" applyBorder="1" applyAlignment="1" applyProtection="1">
      <alignment horizontal="center" vertical="center"/>
      <protection locked="0"/>
    </xf>
    <xf numFmtId="49" fontId="27" fillId="0" borderId="4" xfId="29" applyNumberFormat="1" applyFont="1" applyBorder="1" applyAlignment="1">
      <alignment horizontal="left" vertical="center"/>
    </xf>
    <xf numFmtId="0" fontId="62" fillId="4" borderId="19" xfId="29" applyFont="1" applyFill="1" applyBorder="1" applyAlignment="1" applyProtection="1">
      <alignment horizontal="center" vertical="center"/>
      <protection locked="0"/>
    </xf>
    <xf numFmtId="0" fontId="62" fillId="4" borderId="0" xfId="29" applyFont="1" applyFill="1" applyAlignment="1" applyProtection="1">
      <alignment horizontal="center" vertical="center"/>
      <protection locked="0"/>
    </xf>
    <xf numFmtId="0" fontId="62" fillId="4" borderId="65" xfId="29" applyFont="1" applyFill="1" applyBorder="1" applyAlignment="1" applyProtection="1">
      <alignment horizontal="center" vertical="center"/>
      <protection locked="0"/>
    </xf>
    <xf numFmtId="0" fontId="62" fillId="16" borderId="5" xfId="29" applyFont="1" applyFill="1" applyBorder="1" applyAlignment="1">
      <alignment horizontal="left" vertical="top" wrapText="1"/>
    </xf>
    <xf numFmtId="0" fontId="62" fillId="16" borderId="4" xfId="29" applyFont="1" applyFill="1" applyBorder="1" applyAlignment="1">
      <alignment horizontal="left" vertical="top" wrapText="1"/>
    </xf>
    <xf numFmtId="49" fontId="62" fillId="16" borderId="4" xfId="29" applyNumberFormat="1" applyFont="1" applyFill="1" applyBorder="1" applyAlignment="1">
      <alignment horizontal="left" vertical="center"/>
    </xf>
    <xf numFmtId="0" fontId="62" fillId="0" borderId="4" xfId="29" applyFont="1" applyBorder="1" applyAlignment="1">
      <alignment horizontal="left" vertical="center"/>
    </xf>
    <xf numFmtId="0" fontId="62" fillId="4" borderId="19" xfId="29" applyFont="1" applyFill="1" applyBorder="1" applyProtection="1">
      <alignment vertical="center"/>
      <protection locked="0"/>
    </xf>
    <xf numFmtId="0" fontId="62" fillId="4" borderId="0" xfId="29" applyFont="1" applyFill="1" applyProtection="1">
      <alignment vertical="center"/>
      <protection locked="0"/>
    </xf>
    <xf numFmtId="0" fontId="62" fillId="4" borderId="65" xfId="29" applyFont="1" applyFill="1" applyBorder="1" applyProtection="1">
      <alignment vertical="center"/>
      <protection locked="0"/>
    </xf>
    <xf numFmtId="0" fontId="68" fillId="16" borderId="0" xfId="29" applyFont="1" applyFill="1" applyAlignment="1">
      <alignment horizontal="left" vertical="top" wrapText="1"/>
    </xf>
    <xf numFmtId="49" fontId="68" fillId="16" borderId="0" xfId="29" applyNumberFormat="1" applyFont="1" applyFill="1" applyAlignment="1">
      <alignment horizontal="left" vertical="top"/>
    </xf>
    <xf numFmtId="0" fontId="27" fillId="0" borderId="5" xfId="29" applyFont="1" applyBorder="1" applyAlignment="1">
      <alignment horizontal="left" vertical="center" wrapText="1"/>
    </xf>
    <xf numFmtId="0" fontId="27" fillId="0" borderId="4" xfId="29" applyFont="1" applyBorder="1" applyAlignment="1">
      <alignment horizontal="left" vertical="center" wrapText="1"/>
    </xf>
    <xf numFmtId="49" fontId="27" fillId="0" borderId="4" xfId="29" applyNumberFormat="1" applyFont="1" applyBorder="1">
      <alignment vertical="center"/>
    </xf>
    <xf numFmtId="0" fontId="27" fillId="0" borderId="71" xfId="29" applyFont="1" applyBorder="1" applyAlignment="1">
      <alignment horizontal="left" vertical="center" wrapText="1"/>
    </xf>
    <xf numFmtId="49" fontId="27" fillId="0" borderId="71" xfId="29" applyNumberFormat="1" applyFont="1" applyBorder="1">
      <alignment vertical="center"/>
    </xf>
    <xf numFmtId="49" fontId="62" fillId="0" borderId="0" xfId="29" applyNumberFormat="1" applyFont="1" applyAlignment="1">
      <alignment horizontal="left" vertical="center"/>
    </xf>
    <xf numFmtId="0" fontId="27" fillId="0" borderId="74" xfId="29" applyFont="1" applyBorder="1" applyAlignment="1">
      <alignment horizontal="left" vertical="top" wrapText="1"/>
    </xf>
    <xf numFmtId="49" fontId="27" fillId="0" borderId="74" xfId="29" applyNumberFormat="1" applyFont="1" applyBorder="1" applyAlignment="1">
      <alignment horizontal="left" vertical="center"/>
    </xf>
    <xf numFmtId="0" fontId="27" fillId="0" borderId="1" xfId="29" applyFont="1" applyBorder="1" applyAlignment="1">
      <alignment horizontal="left" vertical="center"/>
    </xf>
    <xf numFmtId="0" fontId="62" fillId="0" borderId="5" xfId="29" applyFont="1" applyBorder="1" applyAlignment="1">
      <alignment horizontal="left" vertical="top" wrapText="1"/>
    </xf>
    <xf numFmtId="0" fontId="62" fillId="0" borderId="4" xfId="29" applyFont="1" applyBorder="1" applyAlignment="1">
      <alignment horizontal="left" vertical="top" wrapText="1"/>
    </xf>
    <xf numFmtId="49" fontId="62" fillId="0" borderId="4" xfId="29" applyNumberFormat="1" applyFont="1" applyBorder="1" applyAlignment="1">
      <alignment horizontal="left" vertical="center"/>
    </xf>
    <xf numFmtId="0" fontId="62" fillId="0" borderId="0" xfId="29" applyFont="1" applyAlignment="1">
      <alignment horizontal="left" vertical="top" wrapText="1"/>
    </xf>
    <xf numFmtId="49" fontId="62" fillId="0" borderId="0" xfId="29" applyNumberFormat="1" applyFont="1" applyAlignment="1">
      <alignment horizontal="left" vertical="top"/>
    </xf>
    <xf numFmtId="0" fontId="62" fillId="0" borderId="71" xfId="29" applyFont="1" applyBorder="1" applyAlignment="1">
      <alignment horizontal="left" vertical="center"/>
    </xf>
    <xf numFmtId="0" fontId="62" fillId="0" borderId="74" xfId="29" applyFont="1" applyBorder="1" applyAlignment="1">
      <alignment horizontal="left" vertical="center"/>
    </xf>
    <xf numFmtId="0" fontId="69" fillId="0" borderId="0" xfId="29" applyFont="1" applyAlignment="1">
      <alignment horizontal="left" vertical="center"/>
    </xf>
    <xf numFmtId="0" fontId="31" fillId="0" borderId="0" xfId="29" applyFont="1" applyAlignment="1">
      <alignment horizontal="left" vertical="center"/>
    </xf>
    <xf numFmtId="0" fontId="68" fillId="16" borderId="73" xfId="29" applyFont="1" applyFill="1" applyBorder="1">
      <alignment vertical="center"/>
    </xf>
    <xf numFmtId="49" fontId="81" fillId="16" borderId="6" xfId="29" applyNumberFormat="1" applyFont="1" applyFill="1" applyBorder="1" applyAlignment="1">
      <alignment horizontal="center" vertical="center"/>
    </xf>
    <xf numFmtId="0" fontId="62" fillId="0" borderId="74" xfId="29" applyFont="1" applyBorder="1" applyAlignment="1">
      <alignment horizontal="left" vertical="top" wrapText="1"/>
    </xf>
    <xf numFmtId="49" fontId="62" fillId="0" borderId="74" xfId="29" applyNumberFormat="1" applyFont="1" applyBorder="1" applyAlignment="1">
      <alignment horizontal="left" vertical="center"/>
    </xf>
    <xf numFmtId="0" fontId="62" fillId="0" borderId="1" xfId="29" applyFont="1" applyBorder="1" applyAlignment="1">
      <alignment horizontal="left" vertical="center"/>
    </xf>
    <xf numFmtId="0" fontId="0" fillId="0" borderId="19" xfId="13" applyFont="1" applyBorder="1" applyAlignment="1">
      <alignment horizontal="center" vertical="center"/>
    </xf>
    <xf numFmtId="0" fontId="0" fillId="0" borderId="46" xfId="13" applyFont="1" applyBorder="1" applyAlignment="1">
      <alignment horizontal="center" vertical="center"/>
    </xf>
    <xf numFmtId="0" fontId="6" fillId="0" borderId="74" xfId="13" applyBorder="1" applyAlignment="1">
      <alignment horizontal="center" vertical="center"/>
    </xf>
    <xf numFmtId="0" fontId="6" fillId="0" borderId="73" xfId="13" applyBorder="1" applyAlignment="1">
      <alignment horizontal="center" vertical="center"/>
    </xf>
    <xf numFmtId="0" fontId="29" fillId="0" borderId="0" xfId="30" applyFont="1">
      <alignment vertical="center"/>
    </xf>
    <xf numFmtId="0" fontId="29" fillId="0" borderId="0" xfId="15" applyFont="1">
      <alignment vertical="center"/>
    </xf>
    <xf numFmtId="0" fontId="29" fillId="0" borderId="0" xfId="15" applyFont="1" applyAlignment="1">
      <alignment horizontal="right" vertical="center"/>
    </xf>
    <xf numFmtId="0" fontId="82" fillId="0" borderId="0" xfId="15" applyFont="1">
      <alignment vertical="center"/>
    </xf>
    <xf numFmtId="0" fontId="83" fillId="0" borderId="0" xfId="15" applyFont="1" applyAlignment="1">
      <alignment horizontal="center" vertical="center"/>
    </xf>
    <xf numFmtId="0" fontId="36" fillId="18" borderId="134" xfId="15" applyFont="1" applyFill="1" applyBorder="1" applyAlignment="1">
      <alignment horizontal="left" vertical="center"/>
    </xf>
    <xf numFmtId="0" fontId="36" fillId="18" borderId="135" xfId="15" applyFont="1" applyFill="1" applyBorder="1" applyAlignment="1">
      <alignment horizontal="center" vertical="center"/>
    </xf>
    <xf numFmtId="0" fontId="36" fillId="18" borderId="136" xfId="15" applyFont="1" applyFill="1" applyBorder="1" applyAlignment="1">
      <alignment horizontal="center" vertical="center"/>
    </xf>
    <xf numFmtId="0" fontId="36" fillId="0" borderId="137" xfId="15" applyFont="1" applyBorder="1" applyAlignment="1">
      <alignment horizontal="left" vertical="center"/>
    </xf>
    <xf numFmtId="0" fontId="36" fillId="0" borderId="139" xfId="15" applyFont="1" applyBorder="1" applyAlignment="1">
      <alignment horizontal="center" vertical="center"/>
    </xf>
    <xf numFmtId="0" fontId="36" fillId="0" borderId="142" xfId="15" applyFont="1" applyBorder="1" applyAlignment="1">
      <alignment horizontal="center" vertical="center"/>
    </xf>
    <xf numFmtId="0" fontId="36" fillId="0" borderId="9" xfId="15" applyFont="1" applyBorder="1" applyAlignment="1">
      <alignment horizontal="center" vertical="center"/>
    </xf>
    <xf numFmtId="0" fontId="36" fillId="0" borderId="39" xfId="15" applyFont="1" applyBorder="1" applyAlignment="1">
      <alignment horizontal="center" vertical="center"/>
    </xf>
    <xf numFmtId="0" fontId="27" fillId="0" borderId="0" xfId="15" applyFont="1">
      <alignment vertical="center"/>
    </xf>
    <xf numFmtId="0" fontId="27" fillId="0" borderId="55" xfId="15" applyFont="1" applyBorder="1" applyAlignment="1">
      <alignment horizontal="center" vertical="center"/>
    </xf>
    <xf numFmtId="0" fontId="27" fillId="0" borderId="55" xfId="15" applyFont="1" applyBorder="1">
      <alignment vertical="center"/>
    </xf>
    <xf numFmtId="0" fontId="27" fillId="18" borderId="7" xfId="15" applyFont="1" applyFill="1" applyBorder="1" applyAlignment="1">
      <alignment vertical="center" wrapText="1"/>
    </xf>
    <xf numFmtId="0" fontId="27" fillId="18" borderId="42" xfId="15" applyFont="1" applyFill="1" applyBorder="1" applyAlignment="1">
      <alignment vertical="center" wrapText="1"/>
    </xf>
    <xf numFmtId="0" fontId="27" fillId="18" borderId="140" xfId="15" applyFont="1" applyFill="1" applyBorder="1" applyAlignment="1">
      <alignment vertical="center" wrapText="1"/>
    </xf>
    <xf numFmtId="0" fontId="27" fillId="18" borderId="142" xfId="15" applyFont="1" applyFill="1" applyBorder="1" applyAlignment="1">
      <alignment vertical="center" wrapText="1"/>
    </xf>
    <xf numFmtId="0" fontId="27" fillId="0" borderId="9" xfId="15" applyFont="1" applyBorder="1" applyAlignment="1">
      <alignment vertical="center" wrapText="1"/>
    </xf>
    <xf numFmtId="0" fontId="27" fillId="0" borderId="39" xfId="15" applyFont="1" applyBorder="1" applyAlignment="1">
      <alignment vertical="center" wrapText="1"/>
    </xf>
    <xf numFmtId="0" fontId="27" fillId="0" borderId="0" xfId="15" applyFont="1" applyAlignment="1">
      <alignment vertical="center" wrapText="1"/>
    </xf>
    <xf numFmtId="0" fontId="7" fillId="0" borderId="0" xfId="15" applyFont="1" applyAlignment="1">
      <alignment vertical="center" wrapText="1"/>
    </xf>
    <xf numFmtId="0" fontId="7" fillId="0" borderId="138" xfId="15" applyFont="1" applyBorder="1" applyAlignment="1">
      <alignment vertical="center" wrapText="1"/>
    </xf>
    <xf numFmtId="0" fontId="27" fillId="0" borderId="39" xfId="15" applyFont="1" applyBorder="1">
      <alignment vertical="center"/>
    </xf>
    <xf numFmtId="0" fontId="27" fillId="0" borderId="15" xfId="15" applyFont="1" applyBorder="1" applyAlignment="1">
      <alignment vertical="center" wrapText="1"/>
    </xf>
    <xf numFmtId="0" fontId="27" fillId="0" borderId="29" xfId="15" applyFont="1" applyBorder="1" applyAlignment="1">
      <alignment vertical="center" wrapText="1"/>
    </xf>
    <xf numFmtId="0" fontId="27" fillId="0" borderId="16" xfId="15" applyFont="1" applyBorder="1" applyAlignment="1">
      <alignment vertical="center" wrapText="1"/>
    </xf>
    <xf numFmtId="0" fontId="7" fillId="0" borderId="16" xfId="15" applyFont="1" applyBorder="1" applyAlignment="1">
      <alignment vertical="center" wrapText="1"/>
    </xf>
    <xf numFmtId="0" fontId="27" fillId="0" borderId="29" xfId="15" applyFont="1" applyBorder="1">
      <alignment vertical="center"/>
    </xf>
    <xf numFmtId="0" fontId="10" fillId="0" borderId="0" xfId="15" applyFont="1" applyAlignment="1">
      <alignment horizontal="left" vertical="center"/>
    </xf>
    <xf numFmtId="0" fontId="86" fillId="0" borderId="0" xfId="15" applyFont="1" applyAlignment="1">
      <alignment horizontal="center" vertical="center" textRotation="255" wrapText="1" shrinkToFit="1"/>
    </xf>
    <xf numFmtId="0" fontId="29" fillId="0" borderId="72" xfId="15" applyFont="1" applyBorder="1">
      <alignment vertical="center"/>
    </xf>
    <xf numFmtId="0" fontId="29" fillId="0" borderId="71" xfId="15" applyFont="1" applyBorder="1">
      <alignment vertical="center"/>
    </xf>
    <xf numFmtId="0" fontId="29" fillId="0" borderId="3" xfId="15" applyFont="1" applyBorder="1">
      <alignment vertical="center"/>
    </xf>
    <xf numFmtId="0" fontId="29" fillId="0" borderId="4" xfId="15" applyFont="1" applyBorder="1">
      <alignment vertical="center"/>
    </xf>
    <xf numFmtId="0" fontId="29" fillId="0" borderId="65" xfId="15" applyFont="1" applyBorder="1">
      <alignment vertical="center"/>
    </xf>
    <xf numFmtId="0" fontId="29" fillId="0" borderId="65" xfId="15" applyFont="1" applyBorder="1" applyAlignment="1">
      <alignment vertical="center" wrapText="1"/>
    </xf>
    <xf numFmtId="0" fontId="29" fillId="0" borderId="0" xfId="15" applyFont="1" applyAlignment="1">
      <alignment vertical="center" wrapText="1"/>
    </xf>
    <xf numFmtId="0" fontId="29" fillId="0" borderId="0" xfId="15" applyFont="1" applyAlignment="1">
      <alignment vertical="center" textRotation="255" wrapText="1"/>
    </xf>
    <xf numFmtId="0" fontId="29" fillId="0" borderId="19" xfId="15" applyFont="1" applyBorder="1">
      <alignment vertical="center"/>
    </xf>
    <xf numFmtId="49" fontId="29" fillId="0" borderId="0" xfId="15" applyNumberFormat="1" applyFont="1">
      <alignment vertical="center"/>
    </xf>
    <xf numFmtId="0" fontId="29" fillId="0" borderId="19" xfId="15" applyFont="1" applyBorder="1" applyAlignment="1">
      <alignment horizontal="left" vertical="center"/>
    </xf>
    <xf numFmtId="0" fontId="29" fillId="0" borderId="3" xfId="15" applyFont="1" applyBorder="1" applyAlignment="1">
      <alignment vertical="center" wrapText="1"/>
    </xf>
    <xf numFmtId="0" fontId="29" fillId="0" borderId="4" xfId="15" applyFont="1" applyBorder="1" applyAlignment="1">
      <alignment vertical="center" wrapText="1"/>
    </xf>
    <xf numFmtId="0" fontId="29" fillId="0" borderId="4" xfId="15" applyFont="1" applyBorder="1" applyAlignment="1">
      <alignment vertical="center" textRotation="255" wrapText="1"/>
    </xf>
    <xf numFmtId="0" fontId="29" fillId="0" borderId="5" xfId="15" applyFont="1" applyBorder="1" applyAlignment="1">
      <alignment horizontal="left" vertical="center"/>
    </xf>
    <xf numFmtId="0" fontId="29" fillId="0" borderId="71" xfId="15" applyFont="1" applyBorder="1" applyAlignment="1">
      <alignment horizontal="center" vertical="center" textRotation="255" wrapText="1"/>
    </xf>
    <xf numFmtId="0" fontId="29" fillId="0" borderId="75" xfId="15" applyFont="1" applyBorder="1">
      <alignment vertical="center"/>
    </xf>
    <xf numFmtId="0" fontId="88" fillId="0" borderId="0" xfId="15" applyFont="1">
      <alignment vertical="center"/>
    </xf>
    <xf numFmtId="0" fontId="88" fillId="0" borderId="71" xfId="15" applyFont="1" applyBorder="1" applyAlignment="1">
      <alignment vertical="center" shrinkToFit="1"/>
    </xf>
    <xf numFmtId="0" fontId="88" fillId="0" borderId="0" xfId="15" applyFont="1" applyAlignment="1">
      <alignment vertical="center" wrapText="1"/>
    </xf>
    <xf numFmtId="0" fontId="88" fillId="0" borderId="0" xfId="15" applyFont="1" applyAlignment="1">
      <alignment vertical="center" textRotation="255" shrinkToFit="1"/>
    </xf>
    <xf numFmtId="0" fontId="29" fillId="0" borderId="5" xfId="15" applyFont="1" applyBorder="1">
      <alignment vertical="center"/>
    </xf>
    <xf numFmtId="0" fontId="29" fillId="0" borderId="72" xfId="15" applyFont="1" applyBorder="1" applyAlignment="1">
      <alignment vertical="center" wrapText="1"/>
    </xf>
    <xf numFmtId="0" fontId="29" fillId="0" borderId="71" xfId="15" applyFont="1" applyBorder="1" applyAlignment="1">
      <alignment vertical="center" wrapText="1"/>
    </xf>
    <xf numFmtId="0" fontId="29" fillId="0" borderId="71" xfId="15" applyFont="1" applyBorder="1" applyAlignment="1">
      <alignment vertical="center" textRotation="255" wrapText="1"/>
    </xf>
    <xf numFmtId="0" fontId="36" fillId="19" borderId="0" xfId="15" applyFont="1" applyFill="1">
      <alignment vertical="center"/>
    </xf>
    <xf numFmtId="0" fontId="27" fillId="19" borderId="0" xfId="15" applyFont="1" applyFill="1">
      <alignment vertical="center"/>
    </xf>
    <xf numFmtId="0" fontId="27" fillId="19" borderId="0" xfId="15" applyFont="1" applyFill="1" applyAlignment="1">
      <alignment vertical="center" textRotation="255" wrapText="1"/>
    </xf>
    <xf numFmtId="0" fontId="29" fillId="0" borderId="0" xfId="15" applyFont="1" applyAlignment="1">
      <alignment horizontal="left" vertical="center"/>
    </xf>
    <xf numFmtId="0" fontId="27" fillId="0" borderId="0" xfId="15" applyFont="1" applyAlignment="1">
      <alignment vertical="center" textRotation="255" wrapText="1"/>
    </xf>
    <xf numFmtId="0" fontId="29" fillId="0" borderId="71" xfId="15" applyFont="1" applyBorder="1" applyAlignment="1">
      <alignment horizontal="center" vertical="center"/>
    </xf>
    <xf numFmtId="0" fontId="29" fillId="0" borderId="0" xfId="15" applyFont="1" applyAlignment="1">
      <alignment horizontal="center" vertical="center"/>
    </xf>
    <xf numFmtId="0" fontId="36" fillId="0" borderId="138" xfId="15" applyFont="1" applyBorder="1" applyAlignment="1">
      <alignment horizontal="center" vertical="center"/>
    </xf>
    <xf numFmtId="0" fontId="36" fillId="0" borderId="0" xfId="15" applyFont="1" applyAlignment="1">
      <alignment horizontal="center" vertical="center"/>
    </xf>
    <xf numFmtId="0" fontId="82" fillId="0" borderId="0" xfId="15" applyFont="1" applyAlignment="1">
      <alignment horizontal="center" vertical="center"/>
    </xf>
    <xf numFmtId="0" fontId="36" fillId="0" borderId="0" xfId="15" applyFont="1">
      <alignment vertical="center"/>
    </xf>
    <xf numFmtId="0" fontId="32" fillId="0" borderId="0" xfId="21" applyFont="1">
      <alignment vertical="center"/>
    </xf>
    <xf numFmtId="0" fontId="27" fillId="0" borderId="0" xfId="21" applyFont="1">
      <alignment vertical="center"/>
    </xf>
    <xf numFmtId="0" fontId="7" fillId="0" borderId="0" xfId="21" applyFont="1">
      <alignment vertical="center"/>
    </xf>
    <xf numFmtId="0" fontId="7" fillId="4" borderId="54" xfId="21" applyFont="1" applyFill="1" applyBorder="1" applyProtection="1">
      <alignment vertical="center"/>
      <protection locked="0" hidden="1"/>
    </xf>
    <xf numFmtId="0" fontId="7" fillId="0" borderId="55" xfId="21" applyFont="1" applyBorder="1">
      <alignment vertical="center"/>
    </xf>
    <xf numFmtId="0" fontId="7" fillId="4" borderId="55" xfId="21" applyFont="1" applyFill="1" applyBorder="1" applyProtection="1">
      <alignment vertical="center"/>
      <protection locked="0" hidden="1"/>
    </xf>
    <xf numFmtId="0" fontId="7" fillId="0" borderId="56" xfId="21" applyFont="1" applyBorder="1">
      <alignment vertical="center"/>
    </xf>
    <xf numFmtId="0" fontId="95" fillId="0" borderId="0" xfId="21" applyFont="1">
      <alignment vertical="center"/>
    </xf>
    <xf numFmtId="0" fontId="96" fillId="4" borderId="143" xfId="21" applyFont="1" applyFill="1" applyBorder="1" applyAlignment="1" applyProtection="1">
      <alignment horizontal="center" vertical="center"/>
      <protection locked="0" hidden="1"/>
    </xf>
    <xf numFmtId="0" fontId="98" fillId="0" borderId="0" xfId="21" applyFont="1">
      <alignment vertical="center"/>
    </xf>
    <xf numFmtId="0" fontId="99" fillId="0" borderId="0" xfId="21" applyFont="1">
      <alignment vertical="center"/>
    </xf>
    <xf numFmtId="0" fontId="32" fillId="0" borderId="49" xfId="21" applyFont="1" applyBorder="1">
      <alignment vertical="center"/>
    </xf>
    <xf numFmtId="38" fontId="32" fillId="0" borderId="0" xfId="6" applyFont="1" applyFill="1" applyBorder="1" applyAlignment="1" applyProtection="1">
      <alignment vertical="center"/>
      <protection locked="0" hidden="1"/>
    </xf>
    <xf numFmtId="0" fontId="32" fillId="0" borderId="73" xfId="21" applyFont="1" applyBorder="1">
      <alignment vertical="center"/>
    </xf>
    <xf numFmtId="38" fontId="32" fillId="0" borderId="0" xfId="6" applyFont="1" applyFill="1" applyBorder="1" applyAlignment="1" applyProtection="1">
      <alignment horizontal="left" vertical="center"/>
      <protection locked="0" hidden="1"/>
    </xf>
    <xf numFmtId="38" fontId="32" fillId="0" borderId="0" xfId="6" applyFont="1" applyBorder="1" applyAlignment="1">
      <alignment vertical="center"/>
    </xf>
    <xf numFmtId="0" fontId="32" fillId="0" borderId="15" xfId="21" applyFont="1" applyBorder="1">
      <alignment vertical="center"/>
    </xf>
    <xf numFmtId="0" fontId="101" fillId="0" borderId="35" xfId="21" applyFont="1" applyBorder="1" applyAlignment="1">
      <alignment horizontal="center" vertical="center"/>
    </xf>
    <xf numFmtId="0" fontId="32" fillId="0" borderId="22" xfId="21" applyFont="1" applyBorder="1">
      <alignment vertical="center"/>
    </xf>
    <xf numFmtId="0" fontId="7" fillId="0" borderId="8" xfId="21" applyFont="1" applyBorder="1">
      <alignment vertical="center"/>
    </xf>
    <xf numFmtId="0" fontId="7" fillId="0" borderId="42" xfId="21" applyFont="1" applyBorder="1">
      <alignment vertical="center"/>
    </xf>
    <xf numFmtId="0" fontId="7" fillId="0" borderId="49" xfId="21" applyFont="1" applyBorder="1">
      <alignment vertical="center"/>
    </xf>
    <xf numFmtId="0" fontId="7" fillId="4" borderId="1" xfId="21" applyFont="1" applyFill="1" applyBorder="1" applyAlignment="1" applyProtection="1">
      <alignment horizontal="center" vertical="center" wrapText="1"/>
      <protection locked="0" hidden="1"/>
    </xf>
    <xf numFmtId="0" fontId="6" fillId="0" borderId="74" xfId="5" applyBorder="1" applyAlignment="1">
      <alignment horizontal="left" vertical="center"/>
    </xf>
    <xf numFmtId="0" fontId="6" fillId="0" borderId="74" xfId="5" applyBorder="1" applyAlignment="1">
      <alignment horizontal="center" vertical="center"/>
    </xf>
    <xf numFmtId="0" fontId="7" fillId="0" borderId="71" xfId="21" applyFont="1" applyBorder="1" applyAlignment="1" applyProtection="1">
      <alignment horizontal="center" vertical="center" wrapText="1"/>
      <protection locked="0" hidden="1"/>
    </xf>
    <xf numFmtId="0" fontId="32" fillId="4" borderId="71" xfId="21" applyFont="1" applyFill="1" applyBorder="1" applyAlignment="1" applyProtection="1">
      <alignment vertical="center" wrapText="1"/>
      <protection locked="0" hidden="1"/>
    </xf>
    <xf numFmtId="0" fontId="7" fillId="0" borderId="75" xfId="21" applyFont="1" applyBorder="1" applyAlignment="1" applyProtection="1">
      <alignment vertical="center" wrapText="1"/>
      <protection locked="0" hidden="1"/>
    </xf>
    <xf numFmtId="0" fontId="7" fillId="0" borderId="70" xfId="21" applyFont="1" applyBorder="1" applyAlignment="1" applyProtection="1">
      <alignment vertical="center" wrapText="1"/>
      <protection locked="0" hidden="1"/>
    </xf>
    <xf numFmtId="0" fontId="7" fillId="0" borderId="74" xfId="21" applyFont="1" applyBorder="1" applyAlignment="1" applyProtection="1">
      <alignment horizontal="center" vertical="center" wrapText="1"/>
      <protection locked="0" hidden="1"/>
    </xf>
    <xf numFmtId="0" fontId="32" fillId="4" borderId="74" xfId="21" applyFont="1" applyFill="1" applyBorder="1" applyAlignment="1" applyProtection="1">
      <alignment vertical="center" wrapText="1"/>
      <protection locked="0" hidden="1"/>
    </xf>
    <xf numFmtId="0" fontId="7" fillId="0" borderId="73" xfId="21" applyFont="1" applyBorder="1" applyAlignment="1" applyProtection="1">
      <alignment vertical="center" wrapText="1"/>
      <protection locked="0" hidden="1"/>
    </xf>
    <xf numFmtId="0" fontId="7" fillId="0" borderId="36" xfId="21" applyFont="1" applyBorder="1" applyAlignment="1" applyProtection="1">
      <alignment vertical="center" wrapText="1"/>
      <protection locked="0" hidden="1"/>
    </xf>
    <xf numFmtId="0" fontId="7" fillId="0" borderId="50" xfId="21" applyFont="1" applyBorder="1">
      <alignment vertical="center"/>
    </xf>
    <xf numFmtId="0" fontId="7" fillId="0" borderId="9" xfId="21" applyFont="1" applyBorder="1" applyAlignment="1">
      <alignment vertical="center" wrapText="1"/>
    </xf>
    <xf numFmtId="0" fontId="7" fillId="0" borderId="9" xfId="33" applyFont="1" applyBorder="1" applyAlignment="1">
      <alignment vertical="center" wrapText="1"/>
    </xf>
    <xf numFmtId="0" fontId="7" fillId="0" borderId="0" xfId="33" applyFont="1" applyAlignment="1">
      <alignment vertical="center" wrapText="1"/>
    </xf>
    <xf numFmtId="0" fontId="7" fillId="0" borderId="39" xfId="33" applyFont="1" applyBorder="1" applyAlignment="1">
      <alignment vertical="center" wrapText="1"/>
    </xf>
    <xf numFmtId="0" fontId="7" fillId="0" borderId="9" xfId="21" applyFont="1" applyBorder="1">
      <alignment vertical="center"/>
    </xf>
    <xf numFmtId="0" fontId="0" fillId="0" borderId="124" xfId="13" applyFont="1" applyBorder="1" applyAlignment="1">
      <alignment vertical="center"/>
    </xf>
    <xf numFmtId="0" fontId="36" fillId="0" borderId="19" xfId="15" applyFont="1" applyBorder="1">
      <alignment vertical="center"/>
    </xf>
    <xf numFmtId="0" fontId="6" fillId="0" borderId="0" xfId="35">
      <alignment vertical="center"/>
    </xf>
    <xf numFmtId="0" fontId="13" fillId="0" borderId="0" xfId="35" applyFont="1">
      <alignment vertical="center"/>
    </xf>
    <xf numFmtId="0" fontId="5" fillId="0" borderId="0" xfId="35" applyFont="1">
      <alignment vertical="center"/>
    </xf>
    <xf numFmtId="0" fontId="8" fillId="0" borderId="0" xfId="36" applyFont="1" applyAlignment="1">
      <alignment horizontal="center"/>
    </xf>
    <xf numFmtId="0" fontId="103" fillId="0" borderId="0" xfId="36" applyFont="1" applyAlignment="1">
      <alignment horizontal="center"/>
    </xf>
    <xf numFmtId="0" fontId="4" fillId="0" borderId="0" xfId="35" applyFont="1">
      <alignment vertical="center"/>
    </xf>
    <xf numFmtId="180" fontId="6" fillId="0" borderId="149" xfId="13" applyNumberFormat="1" applyBorder="1" applyAlignment="1">
      <alignment vertical="center"/>
    </xf>
    <xf numFmtId="0" fontId="6" fillId="0" borderId="75" xfId="13" applyBorder="1" applyAlignment="1">
      <alignment horizontal="center" vertical="center"/>
    </xf>
    <xf numFmtId="0" fontId="6" fillId="0" borderId="69" xfId="13" applyBorder="1" applyAlignment="1">
      <alignment horizontal="center" vertical="center"/>
    </xf>
    <xf numFmtId="0" fontId="6" fillId="0" borderId="12" xfId="13" applyBorder="1" applyAlignment="1">
      <alignment horizontal="center" vertical="center"/>
    </xf>
    <xf numFmtId="0" fontId="105" fillId="0" borderId="0" xfId="2" applyFont="1">
      <alignment vertical="center"/>
    </xf>
    <xf numFmtId="49" fontId="107" fillId="0" borderId="0" xfId="2" applyNumberFormat="1" applyFont="1">
      <alignment vertical="center"/>
    </xf>
    <xf numFmtId="49" fontId="107" fillId="0" borderId="0" xfId="2" applyNumberFormat="1" applyFont="1" applyAlignment="1">
      <alignment horizontal="right" vertical="center"/>
    </xf>
    <xf numFmtId="0" fontId="107" fillId="0" borderId="0" xfId="24" applyFont="1">
      <alignment vertical="center"/>
    </xf>
    <xf numFmtId="49" fontId="111" fillId="0" borderId="0" xfId="2" applyNumberFormat="1" applyFont="1">
      <alignment vertical="center"/>
    </xf>
    <xf numFmtId="0" fontId="0" fillId="0" borderId="31" xfId="13" applyFont="1" applyBorder="1" applyAlignment="1">
      <alignment horizontal="center" vertical="center"/>
    </xf>
    <xf numFmtId="0" fontId="0" fillId="0" borderId="65" xfId="13" applyFont="1" applyBorder="1" applyAlignment="1">
      <alignment horizontal="center" vertical="center"/>
    </xf>
    <xf numFmtId="0" fontId="0" fillId="0" borderId="47" xfId="13" applyFont="1" applyBorder="1" applyAlignment="1">
      <alignment horizontal="center" vertical="center"/>
    </xf>
    <xf numFmtId="0" fontId="0" fillId="0" borderId="61" xfId="13" applyFont="1" applyBorder="1" applyAlignment="1">
      <alignment horizontal="center" vertical="center"/>
    </xf>
    <xf numFmtId="0" fontId="0" fillId="0" borderId="53" xfId="13" applyFont="1" applyBorder="1" applyAlignment="1">
      <alignment horizontal="center" vertical="center"/>
    </xf>
    <xf numFmtId="0" fontId="0" fillId="0" borderId="59" xfId="13" applyFont="1" applyBorder="1" applyAlignment="1">
      <alignment horizontal="center" vertical="center"/>
    </xf>
    <xf numFmtId="0" fontId="0" fillId="0" borderId="43" xfId="13" applyFont="1" applyBorder="1" applyAlignment="1">
      <alignment horizontal="center" vertical="center"/>
    </xf>
    <xf numFmtId="0" fontId="0" fillId="0" borderId="40" xfId="13" applyFont="1" applyBorder="1" applyAlignment="1">
      <alignment horizontal="center" vertical="center"/>
    </xf>
    <xf numFmtId="0" fontId="0" fillId="0" borderId="51" xfId="13" applyFont="1" applyBorder="1" applyAlignment="1">
      <alignment horizontal="center" vertical="center"/>
    </xf>
    <xf numFmtId="0" fontId="0" fillId="0" borderId="19" xfId="13" applyFont="1" applyBorder="1" applyAlignment="1">
      <alignment horizontal="center" vertical="center"/>
    </xf>
    <xf numFmtId="0" fontId="0" fillId="0" borderId="46" xfId="13" applyFont="1" applyBorder="1" applyAlignment="1">
      <alignment horizontal="center" vertical="center"/>
    </xf>
    <xf numFmtId="0" fontId="0" fillId="0" borderId="68" xfId="13" applyFont="1" applyBorder="1" applyAlignment="1">
      <alignment horizontal="center" vertical="center"/>
    </xf>
    <xf numFmtId="0" fontId="0" fillId="0" borderId="60" xfId="13" applyFont="1" applyBorder="1" applyAlignment="1">
      <alignment horizontal="center" vertical="center"/>
    </xf>
    <xf numFmtId="0" fontId="0" fillId="7" borderId="13" xfId="13" applyFont="1" applyFill="1" applyBorder="1" applyAlignment="1">
      <alignment horizontal="center" vertical="center" wrapText="1"/>
    </xf>
    <xf numFmtId="0" fontId="0" fillId="7" borderId="6" xfId="13" applyFont="1" applyFill="1" applyBorder="1" applyAlignment="1">
      <alignment horizontal="center" vertical="center" wrapText="1"/>
    </xf>
    <xf numFmtId="0" fontId="0" fillId="7" borderId="17" xfId="13" applyFont="1" applyFill="1" applyBorder="1" applyAlignment="1">
      <alignment horizontal="center" vertical="center" wrapText="1"/>
    </xf>
    <xf numFmtId="0" fontId="0" fillId="7" borderId="14" xfId="13" applyFont="1" applyFill="1" applyBorder="1" applyAlignment="1">
      <alignment horizontal="center" vertical="center" wrapText="1"/>
    </xf>
    <xf numFmtId="0" fontId="0" fillId="7" borderId="11" xfId="13" applyFont="1" applyFill="1" applyBorder="1" applyAlignment="1">
      <alignment horizontal="center" vertical="center" wrapText="1"/>
    </xf>
    <xf numFmtId="0" fontId="0" fillId="7" borderId="18" xfId="13" applyFont="1" applyFill="1" applyBorder="1" applyAlignment="1">
      <alignment horizontal="center" vertical="center" wrapText="1"/>
    </xf>
    <xf numFmtId="0" fontId="0" fillId="2" borderId="43" xfId="13" applyFont="1" applyFill="1" applyBorder="1" applyAlignment="1">
      <alignment horizontal="center" vertical="center" wrapText="1"/>
    </xf>
    <xf numFmtId="0" fontId="0" fillId="2" borderId="40" xfId="13" applyFont="1" applyFill="1" applyBorder="1" applyAlignment="1">
      <alignment horizontal="center" vertical="center" wrapText="1"/>
    </xf>
    <xf numFmtId="0" fontId="0" fillId="2" borderId="51" xfId="13" applyFont="1" applyFill="1" applyBorder="1" applyAlignment="1">
      <alignment horizontal="center" vertical="center" wrapText="1"/>
    </xf>
    <xf numFmtId="0" fontId="0" fillId="7" borderId="33" xfId="13" applyFont="1" applyFill="1" applyBorder="1" applyAlignment="1">
      <alignment horizontal="center" vertical="center" wrapText="1"/>
    </xf>
    <xf numFmtId="0" fontId="0" fillId="7" borderId="49" xfId="13" applyFont="1" applyFill="1" applyBorder="1" applyAlignment="1">
      <alignment horizontal="center" vertical="center" wrapText="1"/>
    </xf>
    <xf numFmtId="0" fontId="0" fillId="0" borderId="49" xfId="13" applyFont="1" applyBorder="1" applyAlignment="1">
      <alignment horizontal="center" vertical="center"/>
    </xf>
    <xf numFmtId="0" fontId="0" fillId="0" borderId="50" xfId="13" applyFont="1" applyBorder="1" applyAlignment="1">
      <alignment horizontal="center" vertical="center"/>
    </xf>
    <xf numFmtId="0" fontId="4" fillId="8" borderId="43" xfId="13" applyFont="1" applyFill="1" applyBorder="1" applyAlignment="1">
      <alignment vertical="center" wrapText="1"/>
    </xf>
    <xf numFmtId="0" fontId="26" fillId="0" borderId="40" xfId="34" applyBorder="1">
      <alignment vertical="center"/>
    </xf>
    <xf numFmtId="0" fontId="26" fillId="0" borderId="51" xfId="34" applyBorder="1">
      <alignment vertical="center"/>
    </xf>
    <xf numFmtId="0" fontId="0" fillId="0" borderId="43" xfId="13" applyFont="1" applyBorder="1" applyAlignment="1">
      <alignment horizontal="center" vertical="center" wrapText="1"/>
    </xf>
    <xf numFmtId="0" fontId="0" fillId="0" borderId="0" xfId="13" applyFont="1" applyAlignment="1">
      <alignment horizontal="left" vertical="center" shrinkToFit="1"/>
    </xf>
    <xf numFmtId="0" fontId="0" fillId="7" borderId="28" xfId="13" applyFont="1" applyFill="1" applyBorder="1" applyAlignment="1">
      <alignment horizontal="center" vertical="center" wrapText="1"/>
    </xf>
    <xf numFmtId="0" fontId="0" fillId="7" borderId="10" xfId="13" applyFont="1" applyFill="1" applyBorder="1" applyAlignment="1">
      <alignment horizontal="center" vertical="center" wrapText="1"/>
    </xf>
    <xf numFmtId="0" fontId="0" fillId="7" borderId="20" xfId="13" applyFont="1" applyFill="1" applyBorder="1" applyAlignment="1">
      <alignment horizontal="center" vertical="center" wrapText="1"/>
    </xf>
    <xf numFmtId="0" fontId="0" fillId="7" borderId="38" xfId="13" applyFont="1" applyFill="1" applyBorder="1" applyAlignment="1">
      <alignment horizontal="center" vertical="center" wrapText="1"/>
    </xf>
    <xf numFmtId="0" fontId="0" fillId="7" borderId="73" xfId="13" applyFont="1" applyFill="1" applyBorder="1" applyAlignment="1">
      <alignment horizontal="center" vertical="center" wrapText="1"/>
    </xf>
    <xf numFmtId="0" fontId="0" fillId="7" borderId="22" xfId="13" applyFont="1" applyFill="1" applyBorder="1" applyAlignment="1">
      <alignment horizontal="center" vertical="center" wrapText="1"/>
    </xf>
    <xf numFmtId="0" fontId="0" fillId="7" borderId="45" xfId="13" applyFont="1" applyFill="1" applyBorder="1" applyAlignment="1">
      <alignment horizontal="center" vertical="center" wrapText="1"/>
    </xf>
    <xf numFmtId="0" fontId="0" fillId="7" borderId="1" xfId="13" applyFont="1" applyFill="1" applyBorder="1" applyAlignment="1">
      <alignment horizontal="center" vertical="center" wrapText="1"/>
    </xf>
    <xf numFmtId="0" fontId="0" fillId="7" borderId="21" xfId="13" applyFont="1" applyFill="1" applyBorder="1" applyAlignment="1">
      <alignment horizontal="center" vertical="center" wrapText="1"/>
    </xf>
    <xf numFmtId="0" fontId="4" fillId="3" borderId="14" xfId="13" applyFont="1" applyFill="1" applyBorder="1" applyAlignment="1">
      <alignment horizontal="center" vertical="center" wrapText="1"/>
    </xf>
    <xf numFmtId="0" fontId="4" fillId="3" borderId="11" xfId="13" applyFont="1" applyFill="1" applyBorder="1" applyAlignment="1">
      <alignment horizontal="center" vertical="center" wrapText="1"/>
    </xf>
    <xf numFmtId="0" fontId="4" fillId="3" borderId="18" xfId="13" applyFont="1" applyFill="1" applyBorder="1" applyAlignment="1">
      <alignment horizontal="center" vertical="center" wrapText="1"/>
    </xf>
    <xf numFmtId="0" fontId="12" fillId="3" borderId="63" xfId="13" applyFont="1" applyFill="1" applyBorder="1" applyAlignment="1">
      <alignment horizontal="center" vertical="center" wrapText="1"/>
    </xf>
    <xf numFmtId="0" fontId="1" fillId="0" borderId="63" xfId="27" applyBorder="1" applyAlignment="1">
      <alignment horizontal="center" vertical="center" wrapText="1"/>
    </xf>
    <xf numFmtId="0" fontId="0" fillId="0" borderId="63" xfId="13" applyFont="1" applyBorder="1" applyAlignment="1">
      <alignment horizontal="center" vertical="center" wrapText="1"/>
    </xf>
    <xf numFmtId="0" fontId="12" fillId="4" borderId="43" xfId="13" applyFont="1" applyFill="1" applyBorder="1" applyAlignment="1">
      <alignment horizontal="center" vertical="center" wrapText="1"/>
    </xf>
    <xf numFmtId="0" fontId="26" fillId="0" borderId="40" xfId="34" applyBorder="1" applyAlignment="1">
      <alignment horizontal="center" vertical="center" wrapText="1"/>
    </xf>
    <xf numFmtId="0" fontId="26" fillId="0" borderId="51" xfId="34" applyBorder="1" applyAlignment="1">
      <alignment horizontal="center" vertical="center" wrapText="1"/>
    </xf>
    <xf numFmtId="0" fontId="1" fillId="0" borderId="43" xfId="27" applyBorder="1" applyAlignment="1">
      <alignment horizontal="center" vertical="center" wrapText="1"/>
    </xf>
    <xf numFmtId="0" fontId="4" fillId="3" borderId="13" xfId="13" applyFont="1" applyFill="1" applyBorder="1" applyAlignment="1">
      <alignment horizontal="center" vertical="center" wrapText="1"/>
    </xf>
    <xf numFmtId="0" fontId="4" fillId="3" borderId="6" xfId="13" applyFont="1" applyFill="1" applyBorder="1" applyAlignment="1">
      <alignment horizontal="center" vertical="center" wrapText="1"/>
    </xf>
    <xf numFmtId="0" fontId="4" fillId="3" borderId="17" xfId="13" applyFont="1" applyFill="1" applyBorder="1" applyAlignment="1">
      <alignment horizontal="center" vertical="center" wrapText="1"/>
    </xf>
    <xf numFmtId="0" fontId="4" fillId="3" borderId="45" xfId="13" applyFont="1" applyFill="1" applyBorder="1" applyAlignment="1">
      <alignment horizontal="center" vertical="center" wrapText="1"/>
    </xf>
    <xf numFmtId="0" fontId="4" fillId="3" borderId="1" xfId="13" applyFont="1" applyFill="1" applyBorder="1" applyAlignment="1">
      <alignment horizontal="center" vertical="center" wrapText="1"/>
    </xf>
    <xf numFmtId="0" fontId="4" fillId="3" borderId="21" xfId="13" applyFont="1" applyFill="1" applyBorder="1" applyAlignment="1">
      <alignment horizontal="center" vertical="center" wrapText="1"/>
    </xf>
    <xf numFmtId="0" fontId="12" fillId="6" borderId="43" xfId="13" applyFont="1" applyFill="1" applyBorder="1" applyAlignment="1">
      <alignment horizontal="center" vertical="center" wrapText="1"/>
    </xf>
    <xf numFmtId="0" fontId="4" fillId="3" borderId="32" xfId="13" applyFont="1" applyFill="1" applyBorder="1" applyAlignment="1">
      <alignment horizontal="center" vertical="center" wrapText="1"/>
    </xf>
    <xf numFmtId="0" fontId="4" fillId="3" borderId="68" xfId="13" applyFont="1" applyFill="1" applyBorder="1" applyAlignment="1">
      <alignment horizontal="center" vertical="center" wrapText="1"/>
    </xf>
    <xf numFmtId="0" fontId="4" fillId="3" borderId="60" xfId="13" applyFont="1" applyFill="1" applyBorder="1" applyAlignment="1">
      <alignment horizontal="center" vertical="center" wrapText="1"/>
    </xf>
    <xf numFmtId="0" fontId="4" fillId="3" borderId="33" xfId="13" applyFont="1" applyFill="1" applyBorder="1" applyAlignment="1">
      <alignment horizontal="center" vertical="center" wrapText="1"/>
    </xf>
    <xf numFmtId="0" fontId="4" fillId="3" borderId="49" xfId="13" applyFont="1" applyFill="1" applyBorder="1" applyAlignment="1">
      <alignment horizontal="center" vertical="center" wrapText="1"/>
    </xf>
    <xf numFmtId="0" fontId="4" fillId="3" borderId="50" xfId="13" applyFont="1" applyFill="1" applyBorder="1" applyAlignment="1">
      <alignment horizontal="center" vertical="center" wrapText="1"/>
    </xf>
    <xf numFmtId="0" fontId="0" fillId="3" borderId="33" xfId="13" applyFont="1" applyFill="1" applyBorder="1" applyAlignment="1">
      <alignment horizontal="center" vertical="center" wrapText="1"/>
    </xf>
    <xf numFmtId="0" fontId="0" fillId="3" borderId="49" xfId="13" applyFont="1" applyFill="1" applyBorder="1" applyAlignment="1">
      <alignment horizontal="center" vertical="center" wrapText="1"/>
    </xf>
    <xf numFmtId="0" fontId="6" fillId="3" borderId="32" xfId="13" applyFill="1" applyBorder="1" applyAlignment="1">
      <alignment horizontal="center" vertical="center" wrapText="1"/>
    </xf>
    <xf numFmtId="0" fontId="6" fillId="3" borderId="68" xfId="13" applyFill="1" applyBorder="1" applyAlignment="1">
      <alignment horizontal="center" vertical="center" wrapText="1"/>
    </xf>
    <xf numFmtId="0" fontId="6" fillId="3" borderId="60" xfId="13" applyFill="1" applyBorder="1" applyAlignment="1">
      <alignment horizontal="center" vertical="center" wrapText="1"/>
    </xf>
    <xf numFmtId="0" fontId="4" fillId="3" borderId="38" xfId="13" applyFont="1" applyFill="1" applyBorder="1" applyAlignment="1">
      <alignment horizontal="center" vertical="center" wrapText="1"/>
    </xf>
    <xf numFmtId="0" fontId="4" fillId="3" borderId="73" xfId="13" applyFont="1" applyFill="1" applyBorder="1" applyAlignment="1">
      <alignment horizontal="center" vertical="center" wrapText="1"/>
    </xf>
    <xf numFmtId="0" fontId="4" fillId="3" borderId="22" xfId="13" applyFont="1" applyFill="1" applyBorder="1" applyAlignment="1">
      <alignment horizontal="center" vertical="center" wrapText="1"/>
    </xf>
    <xf numFmtId="0" fontId="59" fillId="0" borderId="0" xfId="14" applyFont="1" applyAlignment="1">
      <alignment vertical="center" wrapText="1"/>
    </xf>
    <xf numFmtId="0" fontId="20" fillId="0" borderId="0" xfId="26" applyFont="1" applyAlignment="1">
      <alignment horizontal="center" vertical="center"/>
    </xf>
    <xf numFmtId="0" fontId="21" fillId="0" borderId="0" xfId="26" applyFont="1" applyAlignment="1">
      <alignment horizontal="center" vertical="center"/>
    </xf>
    <xf numFmtId="0" fontId="22" fillId="0" borderId="0" xfId="14" applyFont="1" applyAlignment="1">
      <alignment horizontal="left" vertical="center" wrapText="1"/>
    </xf>
    <xf numFmtId="0" fontId="22" fillId="0" borderId="0" xfId="14" applyFont="1" applyAlignment="1">
      <alignment vertical="center" wrapText="1"/>
    </xf>
    <xf numFmtId="0" fontId="6" fillId="0" borderId="0" xfId="14" applyAlignment="1">
      <alignment vertical="center" wrapText="1"/>
    </xf>
    <xf numFmtId="0" fontId="23" fillId="0" borderId="0" xfId="14" applyFont="1" applyAlignment="1">
      <alignment horizontal="left" vertical="center" shrinkToFit="1"/>
    </xf>
    <xf numFmtId="0" fontId="22" fillId="0" borderId="0" xfId="14" applyFont="1" applyAlignment="1">
      <alignment horizontal="center"/>
    </xf>
    <xf numFmtId="0" fontId="19" fillId="0" borderId="0" xfId="25" applyFont="1"/>
    <xf numFmtId="0" fontId="0" fillId="0" borderId="0" xfId="0">
      <alignment vertical="center"/>
    </xf>
    <xf numFmtId="0" fontId="76" fillId="0" borderId="0" xfId="28" applyFont="1" applyAlignment="1">
      <alignment horizontal="center" vertical="center"/>
    </xf>
    <xf numFmtId="0" fontId="62" fillId="0" borderId="1" xfId="28" applyFont="1" applyBorder="1" applyAlignment="1">
      <alignment horizontal="center" vertical="center"/>
    </xf>
    <xf numFmtId="0" fontId="62" fillId="0" borderId="74" xfId="28" applyFont="1" applyBorder="1" applyAlignment="1">
      <alignment horizontal="center" vertical="center"/>
    </xf>
    <xf numFmtId="0" fontId="62" fillId="0" borderId="73" xfId="28" applyFont="1" applyBorder="1" applyAlignment="1">
      <alignment horizontal="center" vertical="center"/>
    </xf>
    <xf numFmtId="0" fontId="62" fillId="4" borderId="1" xfId="28" applyFont="1" applyFill="1" applyBorder="1" applyAlignment="1" applyProtection="1">
      <alignment horizontal="center" vertical="center"/>
      <protection locked="0"/>
    </xf>
    <xf numFmtId="0" fontId="62" fillId="4" borderId="74" xfId="28" applyFont="1" applyFill="1" applyBorder="1" applyAlignment="1" applyProtection="1">
      <alignment horizontal="center" vertical="center"/>
      <protection locked="0"/>
    </xf>
    <xf numFmtId="0" fontId="62" fillId="4" borderId="73" xfId="28" applyFont="1" applyFill="1" applyBorder="1" applyAlignment="1" applyProtection="1">
      <alignment horizontal="center" vertical="center"/>
      <protection locked="0"/>
    </xf>
    <xf numFmtId="0" fontId="62" fillId="0" borderId="69" xfId="28" applyFont="1" applyBorder="1" applyAlignment="1">
      <alignment horizontal="center" vertical="center" textRotation="255"/>
    </xf>
    <xf numFmtId="0" fontId="62" fillId="0" borderId="68" xfId="28" applyFont="1" applyBorder="1" applyAlignment="1">
      <alignment horizontal="center" vertical="center" textRotation="255"/>
    </xf>
    <xf numFmtId="0" fontId="62" fillId="0" borderId="2" xfId="28" applyFont="1" applyBorder="1" applyAlignment="1">
      <alignment horizontal="center" vertical="center" textRotation="255"/>
    </xf>
    <xf numFmtId="0" fontId="62" fillId="0" borderId="71" xfId="28" applyFont="1" applyBorder="1" applyAlignment="1">
      <alignment horizontal="left" vertical="top" wrapText="1"/>
    </xf>
    <xf numFmtId="0" fontId="6" fillId="0" borderId="71" xfId="5" applyBorder="1" applyAlignment="1">
      <alignment horizontal="left" vertical="top" wrapText="1"/>
    </xf>
    <xf numFmtId="0" fontId="6" fillId="0" borderId="75" xfId="5" applyBorder="1" applyAlignment="1">
      <alignment horizontal="left" vertical="top" wrapText="1"/>
    </xf>
    <xf numFmtId="0" fontId="62" fillId="0" borderId="74" xfId="28" applyFont="1" applyBorder="1" applyAlignment="1">
      <alignment horizontal="left" vertical="center" wrapText="1"/>
    </xf>
    <xf numFmtId="0" fontId="6" fillId="0" borderId="74" xfId="5" applyBorder="1" applyAlignment="1">
      <alignment horizontal="left" vertical="center" wrapText="1"/>
    </xf>
    <xf numFmtId="0" fontId="6" fillId="0" borderId="73" xfId="5" applyBorder="1" applyAlignment="1">
      <alignment horizontal="left" vertical="center" wrapText="1"/>
    </xf>
    <xf numFmtId="0" fontId="27" fillId="0" borderId="71" xfId="28" applyFont="1" applyBorder="1" applyAlignment="1">
      <alignment horizontal="left" vertical="center" wrapText="1"/>
    </xf>
    <xf numFmtId="0" fontId="6" fillId="0" borderId="71" xfId="5" applyBorder="1" applyAlignment="1">
      <alignment horizontal="left" vertical="center" wrapText="1"/>
    </xf>
    <xf numFmtId="0" fontId="6" fillId="0" borderId="75" xfId="5" applyBorder="1" applyAlignment="1">
      <alignment horizontal="left" vertical="center" wrapText="1"/>
    </xf>
    <xf numFmtId="0" fontId="36" fillId="0" borderId="1" xfId="28" applyFont="1" applyBorder="1" applyAlignment="1">
      <alignment horizontal="left" vertical="center" wrapText="1"/>
    </xf>
    <xf numFmtId="0" fontId="27" fillId="0" borderId="1" xfId="28" applyFont="1" applyBorder="1" applyAlignment="1" applyProtection="1">
      <alignment horizontal="center" vertical="center"/>
      <protection hidden="1"/>
    </xf>
    <xf numFmtId="0" fontId="27" fillId="0" borderId="74" xfId="28" applyFont="1" applyBorder="1" applyAlignment="1" applyProtection="1">
      <alignment horizontal="center" vertical="center"/>
      <protection hidden="1"/>
    </xf>
    <xf numFmtId="0" fontId="27" fillId="0" borderId="73" xfId="28" applyFont="1" applyBorder="1" applyAlignment="1" applyProtection="1">
      <alignment horizontal="center" vertical="center"/>
      <protection hidden="1"/>
    </xf>
    <xf numFmtId="0" fontId="27" fillId="0" borderId="4" xfId="28" applyFont="1" applyBorder="1" applyAlignment="1">
      <alignment horizontal="left" vertical="center" wrapText="1"/>
    </xf>
    <xf numFmtId="0" fontId="36" fillId="0" borderId="132" xfId="28" applyFont="1" applyBorder="1" applyAlignment="1">
      <alignment horizontal="right" vertical="center"/>
    </xf>
    <xf numFmtId="0" fontId="36" fillId="0" borderId="1" xfId="28" applyFont="1" applyBorder="1" applyAlignment="1">
      <alignment vertical="center" wrapText="1"/>
    </xf>
    <xf numFmtId="0" fontId="6" fillId="0" borderId="74" xfId="5" applyBorder="1" applyAlignment="1">
      <alignment vertical="center" wrapText="1"/>
    </xf>
    <xf numFmtId="0" fontId="6" fillId="0" borderId="73" xfId="5" applyBorder="1" applyAlignment="1">
      <alignment vertical="center" wrapText="1"/>
    </xf>
    <xf numFmtId="0" fontId="36" fillId="0" borderId="6" xfId="28" applyFont="1" applyBorder="1" applyAlignment="1">
      <alignment horizontal="left" vertical="center" wrapText="1"/>
    </xf>
    <xf numFmtId="0" fontId="27" fillId="4" borderId="1" xfId="28" applyFont="1" applyFill="1" applyBorder="1" applyAlignment="1" applyProtection="1">
      <alignment horizontal="center" vertical="center"/>
      <protection locked="0"/>
    </xf>
    <xf numFmtId="0" fontId="27" fillId="4" borderId="74" xfId="28" applyFont="1" applyFill="1" applyBorder="1" applyAlignment="1" applyProtection="1">
      <alignment horizontal="center" vertical="center"/>
      <protection locked="0"/>
    </xf>
    <xf numFmtId="0" fontId="75" fillId="0" borderId="6" xfId="28" applyFont="1" applyBorder="1" applyAlignment="1">
      <alignment horizontal="left" vertical="center" wrapText="1"/>
    </xf>
    <xf numFmtId="0" fontId="27" fillId="0" borderId="132" xfId="28" applyFont="1" applyBorder="1" applyAlignment="1">
      <alignment horizontal="right" vertical="center"/>
    </xf>
    <xf numFmtId="0" fontId="36" fillId="0" borderId="0" xfId="28" applyFont="1" applyAlignment="1">
      <alignment horizontal="center" vertical="center"/>
    </xf>
    <xf numFmtId="0" fontId="36" fillId="0" borderId="0" xfId="28" applyFont="1" applyAlignment="1">
      <alignment horizontal="center" vertical="center" wrapText="1"/>
    </xf>
    <xf numFmtId="0" fontId="27" fillId="0" borderId="65" xfId="28" applyFont="1" applyBorder="1" applyAlignment="1">
      <alignment horizontal="center" vertical="center"/>
    </xf>
    <xf numFmtId="0" fontId="27" fillId="0" borderId="0" xfId="28" applyFont="1" applyAlignment="1">
      <alignment horizontal="center" vertical="center"/>
    </xf>
    <xf numFmtId="0" fontId="27" fillId="0" borderId="19" xfId="28" applyFont="1" applyBorder="1" applyAlignment="1">
      <alignment horizontal="center" vertical="center"/>
    </xf>
    <xf numFmtId="0" fontId="69" fillId="0" borderId="0" xfId="28" applyFont="1" applyAlignment="1">
      <alignment horizontal="center" vertical="center" wrapText="1"/>
    </xf>
    <xf numFmtId="0" fontId="27" fillId="0" borderId="131" xfId="28" applyFont="1" applyBorder="1" applyAlignment="1">
      <alignment horizontal="center" vertical="center" wrapText="1"/>
    </xf>
    <xf numFmtId="0" fontId="27" fillId="0" borderId="130" xfId="28" applyFont="1" applyBorder="1" applyAlignment="1">
      <alignment horizontal="center" vertical="center" wrapText="1"/>
    </xf>
    <xf numFmtId="0" fontId="27" fillId="0" borderId="129" xfId="28" applyFont="1" applyBorder="1" applyAlignment="1">
      <alignment horizontal="center" vertical="center" wrapText="1"/>
    </xf>
    <xf numFmtId="0" fontId="27" fillId="0" borderId="1" xfId="28" applyFont="1" applyBorder="1" applyAlignment="1">
      <alignment horizontal="center" vertical="center"/>
    </xf>
    <xf numFmtId="0" fontId="27" fillId="0" borderId="74" xfId="28" applyFont="1" applyBorder="1" applyAlignment="1">
      <alignment horizontal="center" vertical="center"/>
    </xf>
    <xf numFmtId="0" fontId="27" fillId="0" borderId="73" xfId="28" applyFont="1" applyBorder="1" applyAlignment="1">
      <alignment horizontal="center" vertical="center"/>
    </xf>
    <xf numFmtId="0" fontId="70" fillId="0" borderId="0" xfId="28" applyFont="1" applyAlignment="1">
      <alignment horizontal="left" vertical="center" wrapText="1"/>
    </xf>
    <xf numFmtId="0" fontId="6" fillId="0" borderId="0" xfId="5" applyAlignment="1">
      <alignment vertical="center" wrapText="1"/>
    </xf>
    <xf numFmtId="0" fontId="6" fillId="0" borderId="19" xfId="5" applyBorder="1" applyAlignment="1">
      <alignment vertical="center" wrapText="1"/>
    </xf>
    <xf numFmtId="0" fontId="27" fillId="0" borderId="72" xfId="28" applyFont="1" applyBorder="1" applyAlignment="1" applyProtection="1">
      <alignment horizontal="left" vertical="center" wrapText="1"/>
      <protection locked="0"/>
    </xf>
    <xf numFmtId="0" fontId="27" fillId="0" borderId="71" xfId="28" applyFont="1" applyBorder="1" applyAlignment="1" applyProtection="1">
      <alignment horizontal="left" vertical="center" wrapText="1"/>
      <protection locked="0"/>
    </xf>
    <xf numFmtId="0" fontId="27" fillId="0" borderId="75" xfId="28" applyFont="1" applyBorder="1" applyAlignment="1" applyProtection="1">
      <alignment horizontal="left" vertical="center" wrapText="1"/>
      <protection locked="0"/>
    </xf>
    <xf numFmtId="0" fontId="27" fillId="0" borderId="65" xfId="28" applyFont="1" applyBorder="1" applyAlignment="1" applyProtection="1">
      <alignment horizontal="left" vertical="center" wrapText="1"/>
      <protection locked="0"/>
    </xf>
    <xf numFmtId="0" fontId="27" fillId="0" borderId="0" xfId="28" applyFont="1" applyAlignment="1" applyProtection="1">
      <alignment horizontal="left" vertical="center" wrapText="1"/>
      <protection locked="0"/>
    </xf>
    <xf numFmtId="0" fontId="27" fillId="0" borderId="19" xfId="28" applyFont="1" applyBorder="1" applyAlignment="1" applyProtection="1">
      <alignment horizontal="left" vertical="center" wrapText="1"/>
      <protection locked="0"/>
    </xf>
    <xf numFmtId="0" fontId="27" fillId="0" borderId="3" xfId="28" applyFont="1" applyBorder="1" applyAlignment="1" applyProtection="1">
      <alignment horizontal="left" vertical="center" wrapText="1"/>
      <protection locked="0"/>
    </xf>
    <xf numFmtId="0" fontId="27" fillId="0" borderId="4" xfId="28" applyFont="1" applyBorder="1" applyAlignment="1" applyProtection="1">
      <alignment horizontal="left" vertical="center" wrapText="1"/>
      <protection locked="0"/>
    </xf>
    <xf numFmtId="0" fontId="27" fillId="0" borderId="5" xfId="28" applyFont="1" applyBorder="1" applyAlignment="1" applyProtection="1">
      <alignment horizontal="left" vertical="center" wrapText="1"/>
      <protection locked="0"/>
    </xf>
    <xf numFmtId="0" fontId="27" fillId="0" borderId="0" xfId="28" applyFont="1" applyAlignment="1">
      <alignment horizontal="left" vertical="center" wrapText="1"/>
    </xf>
    <xf numFmtId="0" fontId="6" fillId="0" borderId="0" xfId="5" applyAlignment="1">
      <alignment horizontal="left" wrapText="1"/>
    </xf>
    <xf numFmtId="0" fontId="6" fillId="0" borderId="19" xfId="5" applyBorder="1" applyAlignment="1">
      <alignment horizontal="left" wrapText="1"/>
    </xf>
    <xf numFmtId="0" fontId="27" fillId="0" borderId="3" xfId="28" applyFont="1" applyBorder="1" applyAlignment="1">
      <alignment horizontal="center" vertical="center"/>
    </xf>
    <xf numFmtId="0" fontId="27" fillId="0" borderId="4" xfId="28" applyFont="1" applyBorder="1" applyAlignment="1">
      <alignment horizontal="center" vertical="center"/>
    </xf>
    <xf numFmtId="0" fontId="27" fillId="0" borderId="5" xfId="28" applyFont="1" applyBorder="1" applyAlignment="1">
      <alignment horizontal="center" vertical="center"/>
    </xf>
    <xf numFmtId="0" fontId="27" fillId="0" borderId="69" xfId="28" applyFont="1" applyBorder="1" applyAlignment="1">
      <alignment horizontal="center" vertical="center" textRotation="255" wrapText="1"/>
    </xf>
    <xf numFmtId="0" fontId="27" fillId="0" borderId="68" xfId="28" applyFont="1" applyBorder="1" applyAlignment="1">
      <alignment horizontal="center" vertical="center" textRotation="255"/>
    </xf>
    <xf numFmtId="0" fontId="6" fillId="0" borderId="68" xfId="5" applyBorder="1" applyAlignment="1">
      <alignment vertical="center"/>
    </xf>
    <xf numFmtId="0" fontId="6" fillId="0" borderId="2" xfId="5" applyBorder="1" applyAlignment="1">
      <alignment vertical="center"/>
    </xf>
    <xf numFmtId="0" fontId="27" fillId="16" borderId="71" xfId="28" applyFont="1" applyFill="1" applyBorder="1" applyAlignment="1">
      <alignment horizontal="left" vertical="center" wrapText="1"/>
    </xf>
    <xf numFmtId="0" fontId="27" fillId="16" borderId="75" xfId="28" applyFont="1" applyFill="1" applyBorder="1" applyAlignment="1">
      <alignment horizontal="left" vertical="center" wrapText="1"/>
    </xf>
    <xf numFmtId="0" fontId="27" fillId="16" borderId="0" xfId="28" applyFont="1" applyFill="1" applyAlignment="1">
      <alignment horizontal="left" vertical="center" wrapText="1"/>
    </xf>
    <xf numFmtId="0" fontId="27" fillId="16" borderId="19" xfId="28" applyFont="1" applyFill="1" applyBorder="1" applyAlignment="1">
      <alignment horizontal="left" vertical="center" wrapText="1"/>
    </xf>
    <xf numFmtId="0" fontId="27" fillId="16" borderId="4" xfId="28" applyFont="1" applyFill="1" applyBorder="1" applyAlignment="1">
      <alignment horizontal="left" vertical="center" wrapText="1"/>
    </xf>
    <xf numFmtId="0" fontId="27" fillId="16" borderId="5" xfId="28" applyFont="1" applyFill="1" applyBorder="1" applyAlignment="1">
      <alignment horizontal="left" vertical="center" wrapText="1"/>
    </xf>
    <xf numFmtId="0" fontId="6" fillId="0" borderId="0" xfId="28">
      <alignment vertical="center"/>
    </xf>
    <xf numFmtId="0" fontId="62" fillId="0" borderId="128" xfId="28" applyFont="1" applyBorder="1" applyAlignment="1">
      <alignment horizontal="center" vertical="center"/>
    </xf>
    <xf numFmtId="0" fontId="62" fillId="0" borderId="127" xfId="28" applyFont="1" applyBorder="1" applyAlignment="1">
      <alignment horizontal="center" vertical="center"/>
    </xf>
    <xf numFmtId="0" fontId="62" fillId="0" borderId="126" xfId="28" applyFont="1" applyBorder="1" applyAlignment="1">
      <alignment horizontal="center" vertical="center"/>
    </xf>
    <xf numFmtId="0" fontId="67" fillId="0" borderId="112" xfId="28" applyFont="1" applyBorder="1" applyAlignment="1" applyProtection="1">
      <alignment horizontal="center" vertical="center" shrinkToFit="1"/>
      <protection hidden="1"/>
    </xf>
    <xf numFmtId="0" fontId="67" fillId="0" borderId="113" xfId="28" applyFont="1" applyBorder="1" applyAlignment="1" applyProtection="1">
      <alignment horizontal="center" vertical="center" shrinkToFit="1"/>
      <protection hidden="1"/>
    </xf>
    <xf numFmtId="0" fontId="67" fillId="0" borderId="114" xfId="28" applyFont="1" applyBorder="1" applyAlignment="1" applyProtection="1">
      <alignment horizontal="center" vertical="center" shrinkToFit="1"/>
      <protection hidden="1"/>
    </xf>
    <xf numFmtId="0" fontId="27" fillId="0" borderId="69" xfId="28" applyFont="1" applyBorder="1" applyAlignment="1">
      <alignment horizontal="center" vertical="center" textRotation="255"/>
    </xf>
    <xf numFmtId="0" fontId="73" fillId="0" borderId="0" xfId="28" applyFont="1" applyAlignment="1">
      <alignment horizontal="left" vertical="center" wrapText="1"/>
    </xf>
    <xf numFmtId="0" fontId="27" fillId="0" borderId="19" xfId="28" applyFont="1" applyBorder="1" applyAlignment="1">
      <alignment horizontal="left" vertical="center" wrapText="1"/>
    </xf>
    <xf numFmtId="0" fontId="36" fillId="0" borderId="1" xfId="28" applyFont="1" applyBorder="1" applyAlignment="1">
      <alignment horizontal="center" vertical="center"/>
    </xf>
    <xf numFmtId="0" fontId="36" fillId="0" borderId="74" xfId="28" applyFont="1" applyBorder="1" applyAlignment="1">
      <alignment horizontal="center" vertical="center"/>
    </xf>
    <xf numFmtId="0" fontId="36" fillId="0" borderId="73" xfId="28" applyFont="1" applyBorder="1" applyAlignment="1">
      <alignment horizontal="center" vertical="center"/>
    </xf>
    <xf numFmtId="0" fontId="27" fillId="0" borderId="1" xfId="28" applyFont="1" applyBorder="1" applyAlignment="1">
      <alignment horizontal="center" vertical="center" shrinkToFit="1"/>
    </xf>
    <xf numFmtId="0" fontId="27" fillId="0" borderId="74" xfId="28" applyFont="1" applyBorder="1" applyAlignment="1">
      <alignment horizontal="center" vertical="center" shrinkToFit="1"/>
    </xf>
    <xf numFmtId="0" fontId="27" fillId="0" borderId="73" xfId="28" applyFont="1" applyBorder="1" applyAlignment="1">
      <alignment horizontal="center" vertical="center" shrinkToFit="1"/>
    </xf>
    <xf numFmtId="0" fontId="27" fillId="0" borderId="72" xfId="28" applyFont="1" applyBorder="1" applyAlignment="1">
      <alignment horizontal="center" vertical="center" wrapText="1"/>
    </xf>
    <xf numFmtId="0" fontId="27" fillId="0" borderId="71" xfId="28" applyFont="1" applyBorder="1" applyAlignment="1">
      <alignment horizontal="center" vertical="center" wrapText="1"/>
    </xf>
    <xf numFmtId="0" fontId="27" fillId="0" borderId="75" xfId="28" applyFont="1" applyBorder="1" applyAlignment="1">
      <alignment horizontal="center" vertical="center" wrapText="1"/>
    </xf>
    <xf numFmtId="0" fontId="27" fillId="0" borderId="3" xfId="28" applyFont="1" applyBorder="1" applyAlignment="1">
      <alignment horizontal="center" vertical="center" wrapText="1"/>
    </xf>
    <xf numFmtId="0" fontId="27" fillId="0" borderId="4" xfId="28" applyFont="1" applyBorder="1" applyAlignment="1">
      <alignment horizontal="center" vertical="center" wrapText="1"/>
    </xf>
    <xf numFmtId="0" fontId="27" fillId="0" borderId="5" xfId="28" applyFont="1" applyBorder="1" applyAlignment="1">
      <alignment horizontal="center" vertical="center" wrapText="1"/>
    </xf>
    <xf numFmtId="0" fontId="27" fillId="15" borderId="1" xfId="28" applyFont="1" applyFill="1" applyBorder="1" applyAlignment="1" applyProtection="1">
      <alignment horizontal="center" vertical="center"/>
      <protection locked="0"/>
    </xf>
    <xf numFmtId="0" fontId="6" fillId="15" borderId="74" xfId="5" applyFill="1" applyBorder="1" applyProtection="1">
      <protection locked="0"/>
    </xf>
    <xf numFmtId="0" fontId="27" fillId="0" borderId="131" xfId="28" applyFont="1" applyBorder="1" applyAlignment="1">
      <alignment horizontal="right" vertical="center"/>
    </xf>
    <xf numFmtId="0" fontId="27" fillId="0" borderId="130" xfId="28" applyFont="1" applyBorder="1" applyAlignment="1">
      <alignment horizontal="right" vertical="center"/>
    </xf>
    <xf numFmtId="0" fontId="27" fillId="0" borderId="129" xfId="28" applyFont="1" applyBorder="1" applyAlignment="1">
      <alignment horizontal="right" vertical="center"/>
    </xf>
    <xf numFmtId="0" fontId="6" fillId="0" borderId="74" xfId="5" applyBorder="1" applyProtection="1">
      <protection locked="0"/>
    </xf>
    <xf numFmtId="0" fontId="6" fillId="0" borderId="4" xfId="5" applyBorder="1" applyAlignment="1">
      <alignment horizontal="left" vertical="top" wrapText="1"/>
    </xf>
    <xf numFmtId="0" fontId="6" fillId="0" borderId="5" xfId="5" applyBorder="1" applyAlignment="1">
      <alignment horizontal="left" vertical="top" wrapText="1"/>
    </xf>
    <xf numFmtId="0" fontId="62" fillId="0" borderId="0" xfId="28" applyFont="1" applyAlignment="1">
      <alignment horizontal="left" vertical="top" wrapText="1"/>
    </xf>
    <xf numFmtId="0" fontId="6" fillId="0" borderId="0" xfId="5" applyAlignment="1">
      <alignment horizontal="left" vertical="top" wrapText="1"/>
    </xf>
    <xf numFmtId="0" fontId="6" fillId="0" borderId="19" xfId="5" applyBorder="1" applyAlignment="1">
      <alignment horizontal="left" vertical="top" wrapText="1"/>
    </xf>
    <xf numFmtId="49" fontId="27" fillId="0" borderId="71" xfId="28" applyNumberFormat="1" applyFont="1" applyBorder="1" applyAlignment="1">
      <alignment horizontal="left" vertical="center"/>
    </xf>
    <xf numFmtId="0" fontId="6" fillId="0" borderId="71" xfId="5" applyBorder="1" applyAlignment="1">
      <alignment horizontal="left" vertical="center"/>
    </xf>
    <xf numFmtId="49" fontId="27" fillId="0" borderId="4" xfId="28" applyNumberFormat="1" applyFont="1" applyBorder="1" applyAlignment="1">
      <alignment horizontal="left" vertical="center"/>
    </xf>
    <xf numFmtId="0" fontId="6" fillId="0" borderId="4" xfId="5" applyBorder="1" applyAlignment="1">
      <alignment horizontal="left" vertical="center"/>
    </xf>
    <xf numFmtId="0" fontId="6" fillId="0" borderId="4" xfId="5" applyBorder="1" applyAlignment="1">
      <alignment horizontal="left" vertical="center" wrapText="1"/>
    </xf>
    <xf numFmtId="0" fontId="6" fillId="0" borderId="5" xfId="5" applyBorder="1" applyAlignment="1">
      <alignment horizontal="left" vertical="center" wrapText="1"/>
    </xf>
    <xf numFmtId="0" fontId="27" fillId="0" borderId="4" xfId="28" applyFont="1" applyBorder="1" applyAlignment="1">
      <alignment horizontal="left" vertical="center"/>
    </xf>
    <xf numFmtId="0" fontId="6" fillId="0" borderId="5" xfId="5" applyBorder="1" applyAlignment="1">
      <alignment horizontal="left" vertical="center"/>
    </xf>
    <xf numFmtId="0" fontId="27" fillId="0" borderId="0" xfId="28" applyFont="1" applyAlignment="1">
      <alignment horizontal="left" vertical="top" wrapText="1"/>
    </xf>
    <xf numFmtId="0" fontId="27" fillId="0" borderId="74" xfId="28" applyFont="1" applyBorder="1" applyAlignment="1">
      <alignment horizontal="left" vertical="top" wrapText="1"/>
    </xf>
    <xf numFmtId="0" fontId="6" fillId="0" borderId="74" xfId="5" applyBorder="1" applyAlignment="1">
      <alignment horizontal="left" vertical="top" wrapText="1"/>
    </xf>
    <xf numFmtId="0" fontId="6" fillId="0" borderId="73" xfId="5" applyBorder="1" applyAlignment="1">
      <alignment horizontal="left" vertical="top" wrapText="1"/>
    </xf>
    <xf numFmtId="0" fontId="79" fillId="0" borderId="0" xfId="28" applyFont="1" applyAlignment="1">
      <alignment horizontal="left" vertical="center" wrapText="1"/>
    </xf>
    <xf numFmtId="0" fontId="27" fillId="0" borderId="1" xfId="28" applyFont="1" applyBorder="1" applyAlignment="1">
      <alignment horizontal="center" vertical="center" wrapText="1"/>
    </xf>
    <xf numFmtId="0" fontId="36" fillId="0" borderId="1" xfId="28" applyFont="1" applyBorder="1" applyAlignment="1">
      <alignment horizontal="center" vertical="center" wrapText="1"/>
    </xf>
    <xf numFmtId="0" fontId="36" fillId="0" borderId="74" xfId="28" applyFont="1" applyBorder="1" applyAlignment="1">
      <alignment horizontal="center" vertical="center" wrapText="1"/>
    </xf>
    <xf numFmtId="0" fontId="36" fillId="0" borderId="73" xfId="28" applyFont="1" applyBorder="1" applyAlignment="1">
      <alignment horizontal="center" vertical="center" wrapText="1"/>
    </xf>
    <xf numFmtId="0" fontId="27" fillId="0" borderId="6" xfId="28" applyFont="1" applyBorder="1" applyAlignment="1" applyProtection="1">
      <alignment horizontal="center" vertical="center"/>
      <protection hidden="1"/>
    </xf>
    <xf numFmtId="0" fontId="27" fillId="0" borderId="1" xfId="28" applyFont="1" applyBorder="1" applyAlignment="1">
      <alignment vertical="center" wrapText="1"/>
    </xf>
    <xf numFmtId="0" fontId="27" fillId="0" borderId="1" xfId="28" applyFont="1" applyBorder="1" applyAlignment="1">
      <alignment horizontal="left" vertical="center" wrapText="1"/>
    </xf>
    <xf numFmtId="0" fontId="10" fillId="0" borderId="1" xfId="28" applyFont="1" applyBorder="1" applyAlignment="1">
      <alignment horizontal="center" vertical="center" wrapText="1"/>
    </xf>
    <xf numFmtId="0" fontId="10" fillId="0" borderId="74" xfId="28" applyFont="1" applyBorder="1" applyAlignment="1">
      <alignment horizontal="center" vertical="center" wrapText="1"/>
    </xf>
    <xf numFmtId="0" fontId="10" fillId="0" borderId="73" xfId="28" applyFont="1" applyBorder="1" applyAlignment="1">
      <alignment horizontal="center" vertical="center" wrapText="1"/>
    </xf>
    <xf numFmtId="0" fontId="69" fillId="0" borderId="1" xfId="28" applyFont="1" applyBorder="1" applyAlignment="1">
      <alignment horizontal="center" vertical="center" wrapText="1"/>
    </xf>
    <xf numFmtId="0" fontId="69" fillId="0" borderId="74" xfId="28" applyFont="1" applyBorder="1" applyAlignment="1">
      <alignment horizontal="center" vertical="center"/>
    </xf>
    <xf numFmtId="0" fontId="69" fillId="0" borderId="73" xfId="28" applyFont="1" applyBorder="1" applyAlignment="1">
      <alignment horizontal="center" vertical="center"/>
    </xf>
    <xf numFmtId="0" fontId="69" fillId="0" borderId="74" xfId="28" applyFont="1" applyBorder="1" applyAlignment="1">
      <alignment horizontal="center" vertical="center" wrapText="1"/>
    </xf>
    <xf numFmtId="0" fontId="69" fillId="0" borderId="73" xfId="28" applyFont="1" applyBorder="1" applyAlignment="1">
      <alignment horizontal="center" vertical="center" wrapText="1"/>
    </xf>
    <xf numFmtId="0" fontId="27" fillId="4" borderId="73" xfId="28" applyFont="1" applyFill="1" applyBorder="1" applyAlignment="1" applyProtection="1">
      <alignment horizontal="center" vertical="center"/>
      <protection locked="0"/>
    </xf>
    <xf numFmtId="0" fontId="66" fillId="0" borderId="1" xfId="28" applyFont="1" applyBorder="1" applyAlignment="1" applyProtection="1">
      <alignment horizontal="center" vertical="center"/>
      <protection hidden="1"/>
    </xf>
    <xf numFmtId="0" fontId="66" fillId="0" borderId="74" xfId="28" applyFont="1" applyBorder="1" applyAlignment="1" applyProtection="1">
      <alignment horizontal="center" vertical="center"/>
      <protection hidden="1"/>
    </xf>
    <xf numFmtId="0" fontId="27" fillId="0" borderId="4" xfId="28" applyFont="1" applyBorder="1" applyAlignment="1">
      <alignment vertical="center" wrapText="1"/>
    </xf>
    <xf numFmtId="0" fontId="27" fillId="0" borderId="5" xfId="28" applyFont="1" applyBorder="1" applyAlignment="1">
      <alignment vertical="center" wrapText="1"/>
    </xf>
    <xf numFmtId="0" fontId="27" fillId="0" borderId="72" xfId="28" applyFont="1" applyBorder="1" applyAlignment="1" applyProtection="1">
      <alignment horizontal="left" vertical="top" wrapText="1"/>
      <protection locked="0"/>
    </xf>
    <xf numFmtId="0" fontId="27" fillId="0" borderId="71" xfId="28" applyFont="1" applyBorder="1" applyAlignment="1" applyProtection="1">
      <alignment horizontal="left" vertical="top" wrapText="1"/>
      <protection locked="0"/>
    </xf>
    <xf numFmtId="0" fontId="27" fillId="0" borderId="75" xfId="28" applyFont="1" applyBorder="1" applyAlignment="1" applyProtection="1">
      <alignment horizontal="left" vertical="top" wrapText="1"/>
      <protection locked="0"/>
    </xf>
    <xf numFmtId="0" fontId="27" fillId="0" borderId="65" xfId="28" applyFont="1" applyBorder="1" applyAlignment="1" applyProtection="1">
      <alignment horizontal="left" vertical="top" wrapText="1"/>
      <protection locked="0"/>
    </xf>
    <xf numFmtId="0" fontId="27" fillId="0" borderId="0" xfId="28" applyFont="1" applyAlignment="1" applyProtection="1">
      <alignment horizontal="left" vertical="top" wrapText="1"/>
      <protection locked="0"/>
    </xf>
    <xf numFmtId="0" fontId="27" fillId="0" borderId="19" xfId="28" applyFont="1" applyBorder="1" applyAlignment="1" applyProtection="1">
      <alignment horizontal="left" vertical="top" wrapText="1"/>
      <protection locked="0"/>
    </xf>
    <xf numFmtId="0" fontId="27" fillId="0" borderId="3" xfId="28" applyFont="1" applyBorder="1" applyAlignment="1" applyProtection="1">
      <alignment horizontal="left" vertical="top" wrapText="1"/>
      <protection locked="0"/>
    </xf>
    <xf numFmtId="0" fontId="27" fillId="0" borderId="4" xfId="28" applyFont="1" applyBorder="1" applyAlignment="1" applyProtection="1">
      <alignment horizontal="left" vertical="top" wrapText="1"/>
      <protection locked="0"/>
    </xf>
    <xf numFmtId="0" fontId="27" fillId="0" borderId="5" xfId="28" applyFont="1" applyBorder="1" applyAlignment="1" applyProtection="1">
      <alignment horizontal="left" vertical="top" wrapText="1"/>
      <protection locked="0"/>
    </xf>
    <xf numFmtId="0" fontId="27" fillId="0" borderId="6" xfId="28" applyFont="1" applyBorder="1" applyAlignment="1">
      <alignment horizontal="center" vertical="center"/>
    </xf>
    <xf numFmtId="0" fontId="27" fillId="0" borderId="65" xfId="28" applyFont="1" applyBorder="1" applyAlignment="1">
      <alignment horizontal="center" vertical="center" wrapText="1"/>
    </xf>
    <xf numFmtId="0" fontId="27" fillId="0" borderId="0" xfId="28" applyFont="1" applyAlignment="1">
      <alignment horizontal="center" vertical="center" wrapText="1"/>
    </xf>
    <xf numFmtId="0" fontId="62" fillId="0" borderId="126" xfId="28" applyFont="1" applyBorder="1" applyAlignment="1" applyProtection="1">
      <alignment horizontal="center" vertical="center" shrinkToFit="1"/>
      <protection hidden="1"/>
    </xf>
    <xf numFmtId="0" fontId="62" fillId="0" borderId="113" xfId="28" applyFont="1" applyBorder="1" applyAlignment="1" applyProtection="1">
      <alignment horizontal="center" vertical="center" shrinkToFit="1"/>
      <protection hidden="1"/>
    </xf>
    <xf numFmtId="0" fontId="62" fillId="0" borderId="114" xfId="28" applyFont="1" applyBorder="1" applyAlignment="1" applyProtection="1">
      <alignment horizontal="center" vertical="center" shrinkToFit="1"/>
      <protection hidden="1"/>
    </xf>
    <xf numFmtId="0" fontId="6" fillId="0" borderId="0" xfId="28" applyAlignment="1">
      <alignment horizontal="left" vertical="top"/>
    </xf>
    <xf numFmtId="0" fontId="27" fillId="0" borderId="2" xfId="28" applyFont="1" applyBorder="1" applyAlignment="1">
      <alignment horizontal="center" vertical="center" textRotation="255"/>
    </xf>
    <xf numFmtId="0" fontId="27" fillId="0" borderId="75" xfId="28" applyFont="1" applyBorder="1" applyAlignment="1">
      <alignment horizontal="left" vertical="center" wrapText="1"/>
    </xf>
    <xf numFmtId="0" fontId="27" fillId="0" borderId="5" xfId="28" applyFont="1" applyBorder="1" applyAlignment="1">
      <alignment horizontal="left" vertical="center" wrapText="1"/>
    </xf>
    <xf numFmtId="0" fontId="27" fillId="0" borderId="65" xfId="28" applyFont="1" applyBorder="1" applyAlignment="1">
      <alignment horizontal="center" vertical="center" textRotation="255"/>
    </xf>
    <xf numFmtId="0" fontId="76" fillId="0" borderId="0" xfId="29" applyFont="1" applyAlignment="1">
      <alignment horizontal="center" vertical="center"/>
    </xf>
    <xf numFmtId="0" fontId="62" fillId="0" borderId="1" xfId="29" applyFont="1" applyBorder="1" applyAlignment="1">
      <alignment horizontal="center" vertical="center"/>
    </xf>
    <xf numFmtId="0" fontId="62" fillId="0" borderId="74" xfId="29" applyFont="1" applyBorder="1" applyAlignment="1">
      <alignment horizontal="center" vertical="center"/>
    </xf>
    <xf numFmtId="0" fontId="62" fillId="0" borderId="73" xfId="29" applyFont="1" applyBorder="1" applyAlignment="1">
      <alignment horizontal="center" vertical="center"/>
    </xf>
    <xf numFmtId="0" fontId="62" fillId="4" borderId="1" xfId="29" applyFont="1" applyFill="1" applyBorder="1" applyAlignment="1" applyProtection="1">
      <alignment horizontal="center" vertical="center"/>
      <protection locked="0"/>
    </xf>
    <xf numFmtId="0" fontId="62" fillId="4" borderId="74" xfId="29" applyFont="1" applyFill="1" applyBorder="1" applyAlignment="1" applyProtection="1">
      <alignment horizontal="center" vertical="center"/>
      <protection locked="0"/>
    </xf>
    <xf numFmtId="0" fontId="62" fillId="4" borderId="73" xfId="29" applyFont="1" applyFill="1" applyBorder="1" applyAlignment="1" applyProtection="1">
      <alignment horizontal="center" vertical="center"/>
      <protection locked="0"/>
    </xf>
    <xf numFmtId="0" fontId="62" fillId="0" borderId="69" xfId="29" applyFont="1" applyBorder="1" applyAlignment="1">
      <alignment horizontal="center" vertical="center" textRotation="255"/>
    </xf>
    <xf numFmtId="0" fontId="62" fillId="0" borderId="68" xfId="29" applyFont="1" applyBorder="1" applyAlignment="1">
      <alignment horizontal="center" vertical="center" textRotation="255"/>
    </xf>
    <xf numFmtId="0" fontId="62" fillId="0" borderId="2" xfId="29" applyFont="1" applyBorder="1" applyAlignment="1">
      <alignment horizontal="center" vertical="center" textRotation="255"/>
    </xf>
    <xf numFmtId="0" fontId="62" fillId="0" borderId="71" xfId="29" applyFont="1" applyBorder="1" applyAlignment="1">
      <alignment horizontal="left" vertical="top" wrapText="1"/>
    </xf>
    <xf numFmtId="0" fontId="27" fillId="0" borderId="74" xfId="29" applyFont="1" applyBorder="1" applyAlignment="1">
      <alignment horizontal="left" vertical="center" wrapText="1"/>
    </xf>
    <xf numFmtId="0" fontId="27" fillId="0" borderId="71" xfId="29" applyFont="1" applyBorder="1" applyAlignment="1">
      <alignment horizontal="left" vertical="center" wrapText="1"/>
    </xf>
    <xf numFmtId="0" fontId="68" fillId="16" borderId="71" xfId="29" applyFont="1" applyFill="1" applyBorder="1" applyAlignment="1">
      <alignment horizontal="left" vertical="top" wrapText="1"/>
    </xf>
    <xf numFmtId="0" fontId="24" fillId="16" borderId="71" xfId="5" applyFont="1" applyFill="1" applyBorder="1" applyAlignment="1">
      <alignment horizontal="left" vertical="top" wrapText="1"/>
    </xf>
    <xf numFmtId="0" fontId="24" fillId="16" borderId="75" xfId="5" applyFont="1" applyFill="1" applyBorder="1" applyAlignment="1">
      <alignment horizontal="left" vertical="top" wrapText="1"/>
    </xf>
    <xf numFmtId="0" fontId="27" fillId="16" borderId="1" xfId="29" applyFont="1" applyFill="1" applyBorder="1" applyAlignment="1">
      <alignment horizontal="center" vertical="center"/>
    </xf>
    <xf numFmtId="0" fontId="27" fillId="16" borderId="74" xfId="29" applyFont="1" applyFill="1" applyBorder="1" applyAlignment="1">
      <alignment horizontal="center" vertical="center"/>
    </xf>
    <xf numFmtId="0" fontId="36" fillId="0" borderId="1" xfId="29" applyFont="1" applyBorder="1" applyAlignment="1">
      <alignment horizontal="left" vertical="center" wrapText="1"/>
    </xf>
    <xf numFmtId="0" fontId="27" fillId="0" borderId="1" xfId="29" applyFont="1" applyBorder="1" applyAlignment="1" applyProtection="1">
      <alignment horizontal="center" vertical="center"/>
      <protection hidden="1"/>
    </xf>
    <xf numFmtId="0" fontId="27" fillId="0" borderId="74" xfId="29" applyFont="1" applyBorder="1" applyAlignment="1" applyProtection="1">
      <alignment horizontal="center" vertical="center"/>
      <protection hidden="1"/>
    </xf>
    <xf numFmtId="0" fontId="27" fillId="0" borderId="73" xfId="29" applyFont="1" applyBorder="1" applyAlignment="1" applyProtection="1">
      <alignment horizontal="center" vertical="center"/>
      <protection hidden="1"/>
    </xf>
    <xf numFmtId="0" fontId="75" fillId="0" borderId="6" xfId="29" applyFont="1" applyBorder="1" applyAlignment="1">
      <alignment horizontal="left" vertical="center" wrapText="1"/>
    </xf>
    <xf numFmtId="0" fontId="36" fillId="0" borderId="6" xfId="29" applyFont="1" applyBorder="1" applyAlignment="1">
      <alignment horizontal="left" vertical="center" wrapText="1"/>
    </xf>
    <xf numFmtId="0" fontId="27" fillId="4" borderId="1" xfId="29" applyFont="1" applyFill="1" applyBorder="1" applyAlignment="1" applyProtection="1">
      <alignment horizontal="center" vertical="center"/>
      <protection locked="0"/>
    </xf>
    <xf numFmtId="0" fontId="27" fillId="4" borderId="74" xfId="29" applyFont="1" applyFill="1" applyBorder="1" applyAlignment="1" applyProtection="1">
      <alignment horizontal="center" vertical="center"/>
      <protection locked="0"/>
    </xf>
    <xf numFmtId="0" fontId="36" fillId="0" borderId="132" xfId="29" applyFont="1" applyBorder="1" applyAlignment="1">
      <alignment horizontal="right" vertical="center"/>
    </xf>
    <xf numFmtId="0" fontId="36" fillId="0" borderId="1" xfId="29" applyFont="1" applyBorder="1" applyAlignment="1">
      <alignment vertical="center" wrapText="1"/>
    </xf>
    <xf numFmtId="0" fontId="27" fillId="0" borderId="65" xfId="29" applyFont="1" applyBorder="1" applyAlignment="1">
      <alignment horizontal="center" vertical="center"/>
    </xf>
    <xf numFmtId="0" fontId="27" fillId="0" borderId="0" xfId="29" applyFont="1" applyAlignment="1">
      <alignment horizontal="center" vertical="center"/>
    </xf>
    <xf numFmtId="0" fontId="27" fillId="0" borderId="19" xfId="29" applyFont="1" applyBorder="1" applyAlignment="1">
      <alignment horizontal="center" vertical="center"/>
    </xf>
    <xf numFmtId="0" fontId="27" fillId="0" borderId="1" xfId="29" applyFont="1" applyBorder="1" applyAlignment="1">
      <alignment horizontal="center" vertical="center"/>
    </xf>
    <xf numFmtId="0" fontId="27" fillId="0" borderId="74" xfId="29" applyFont="1" applyBorder="1" applyAlignment="1">
      <alignment horizontal="center" vertical="center"/>
    </xf>
    <xf numFmtId="0" fontId="27" fillId="0" borderId="73" xfId="29" applyFont="1" applyBorder="1" applyAlignment="1">
      <alignment horizontal="center" vertical="center"/>
    </xf>
    <xf numFmtId="0" fontId="36" fillId="0" borderId="1" xfId="29" applyFont="1" applyBorder="1" applyAlignment="1">
      <alignment horizontal="center" vertical="center"/>
    </xf>
    <xf numFmtId="0" fontId="36" fillId="0" borderId="74" xfId="29" applyFont="1" applyBorder="1" applyAlignment="1">
      <alignment horizontal="center" vertical="center"/>
    </xf>
    <xf numFmtId="0" fontId="36" fillId="0" borderId="73" xfId="29" applyFont="1" applyBorder="1" applyAlignment="1">
      <alignment horizontal="center" vertical="center"/>
    </xf>
    <xf numFmtId="0" fontId="70" fillId="0" borderId="0" xfId="29" applyFont="1" applyAlignment="1">
      <alignment horizontal="left" vertical="center" wrapText="1"/>
    </xf>
    <xf numFmtId="0" fontId="27" fillId="0" borderId="132" xfId="29" applyFont="1" applyBorder="1" applyAlignment="1">
      <alignment horizontal="right" vertical="center"/>
    </xf>
    <xf numFmtId="0" fontId="80" fillId="16" borderId="6" xfId="29" applyFont="1" applyFill="1" applyBorder="1" applyAlignment="1">
      <alignment horizontal="left" vertical="center" wrapText="1"/>
    </xf>
    <xf numFmtId="0" fontId="27" fillId="0" borderId="72" xfId="29" applyFont="1" applyBorder="1" applyAlignment="1">
      <alignment horizontal="center" vertical="center" wrapText="1"/>
    </xf>
    <xf numFmtId="0" fontId="27" fillId="0" borderId="71" xfId="29" applyFont="1" applyBorder="1" applyAlignment="1">
      <alignment horizontal="center" vertical="center" wrapText="1"/>
    </xf>
    <xf numFmtId="0" fontId="27" fillId="0" borderId="75" xfId="29" applyFont="1" applyBorder="1" applyAlignment="1">
      <alignment horizontal="center" vertical="center" wrapText="1"/>
    </xf>
    <xf numFmtId="0" fontId="27" fillId="0" borderId="3" xfId="29" applyFont="1" applyBorder="1" applyAlignment="1">
      <alignment horizontal="center" vertical="center" wrapText="1"/>
    </xf>
    <xf numFmtId="0" fontId="27" fillId="0" borderId="4" xfId="29" applyFont="1" applyBorder="1" applyAlignment="1">
      <alignment horizontal="center" vertical="center" wrapText="1"/>
    </xf>
    <xf numFmtId="0" fontId="27" fillId="0" borderId="5" xfId="29" applyFont="1" applyBorder="1" applyAlignment="1">
      <alignment horizontal="center" vertical="center" wrapText="1"/>
    </xf>
    <xf numFmtId="0" fontId="27" fillId="15" borderId="1" xfId="29" applyFont="1" applyFill="1" applyBorder="1" applyAlignment="1" applyProtection="1">
      <alignment horizontal="center" vertical="center"/>
      <protection locked="0"/>
    </xf>
    <xf numFmtId="0" fontId="27" fillId="0" borderId="131" xfId="29" applyFont="1" applyBorder="1" applyAlignment="1">
      <alignment horizontal="right" vertical="center"/>
    </xf>
    <xf numFmtId="0" fontId="27" fillId="0" borderId="130" xfId="29" applyFont="1" applyBorder="1" applyAlignment="1">
      <alignment horizontal="right" vertical="center"/>
    </xf>
    <xf numFmtId="0" fontId="27" fillId="0" borderId="129" xfId="29" applyFont="1" applyBorder="1" applyAlignment="1">
      <alignment horizontal="right" vertical="center"/>
    </xf>
    <xf numFmtId="0" fontId="27" fillId="0" borderId="131" xfId="29" applyFont="1" applyBorder="1" applyAlignment="1">
      <alignment horizontal="center" vertical="center" wrapText="1"/>
    </xf>
    <xf numFmtId="0" fontId="27" fillId="0" borderId="130" xfId="29" applyFont="1" applyBorder="1" applyAlignment="1">
      <alignment horizontal="center" vertical="center" wrapText="1"/>
    </xf>
    <xf numFmtId="0" fontId="27" fillId="0" borderId="129" xfId="29" applyFont="1" applyBorder="1" applyAlignment="1">
      <alignment horizontal="center" vertical="center" wrapText="1"/>
    </xf>
    <xf numFmtId="0" fontId="27" fillId="0" borderId="4" xfId="29" applyFont="1" applyBorder="1" applyAlignment="1">
      <alignment horizontal="left" vertical="center" wrapText="1"/>
    </xf>
    <xf numFmtId="0" fontId="36" fillId="0" borderId="0" xfId="29" applyFont="1" applyAlignment="1">
      <alignment horizontal="center" vertical="center"/>
    </xf>
    <xf numFmtId="0" fontId="36" fillId="0" borderId="0" xfId="29" applyFont="1" applyAlignment="1">
      <alignment horizontal="center" vertical="center" wrapText="1"/>
    </xf>
    <xf numFmtId="0" fontId="27" fillId="0" borderId="72" xfId="29" applyFont="1" applyBorder="1" applyAlignment="1" applyProtection="1">
      <alignment horizontal="left" vertical="center" wrapText="1"/>
      <protection locked="0"/>
    </xf>
    <xf numFmtId="0" fontId="27" fillId="0" borderId="71" xfId="29" applyFont="1" applyBorder="1" applyAlignment="1" applyProtection="1">
      <alignment horizontal="left" vertical="center" wrapText="1"/>
      <protection locked="0"/>
    </xf>
    <xf numFmtId="0" fontId="27" fillId="0" borderId="75" xfId="29" applyFont="1" applyBorder="1" applyAlignment="1" applyProtection="1">
      <alignment horizontal="left" vertical="center" wrapText="1"/>
      <protection locked="0"/>
    </xf>
    <xf numFmtId="0" fontId="27" fillId="0" borderId="65" xfId="29" applyFont="1" applyBorder="1" applyAlignment="1" applyProtection="1">
      <alignment horizontal="left" vertical="center" wrapText="1"/>
      <protection locked="0"/>
    </xf>
    <xf numFmtId="0" fontId="27" fillId="0" borderId="0" xfId="29" applyFont="1" applyAlignment="1" applyProtection="1">
      <alignment horizontal="left" vertical="center" wrapText="1"/>
      <protection locked="0"/>
    </xf>
    <xf numFmtId="0" fontId="27" fillId="0" borderId="19" xfId="29" applyFont="1" applyBorder="1" applyAlignment="1" applyProtection="1">
      <alignment horizontal="left" vertical="center" wrapText="1"/>
      <protection locked="0"/>
    </xf>
    <xf numFmtId="0" fontId="27" fillId="0" borderId="3" xfId="29" applyFont="1" applyBorder="1" applyAlignment="1" applyProtection="1">
      <alignment horizontal="left" vertical="center" wrapText="1"/>
      <protection locked="0"/>
    </xf>
    <xf numFmtId="0" fontId="27" fillId="0" borderId="4" xfId="29" applyFont="1" applyBorder="1" applyAlignment="1" applyProtection="1">
      <alignment horizontal="left" vertical="center" wrapText="1"/>
      <protection locked="0"/>
    </xf>
    <xf numFmtId="0" fontId="27" fillId="0" borderId="5" xfId="29" applyFont="1" applyBorder="1" applyAlignment="1" applyProtection="1">
      <alignment horizontal="left" vertical="center" wrapText="1"/>
      <protection locked="0"/>
    </xf>
    <xf numFmtId="0" fontId="27" fillId="0" borderId="0" xfId="29" applyFont="1" applyAlignment="1">
      <alignment horizontal="left" vertical="center" wrapText="1"/>
    </xf>
    <xf numFmtId="0" fontId="27" fillId="0" borderId="3" xfId="29" applyFont="1" applyBorder="1" applyAlignment="1">
      <alignment horizontal="center" vertical="center"/>
    </xf>
    <xf numFmtId="0" fontId="27" fillId="0" borderId="4" xfId="29" applyFont="1" applyBorder="1" applyAlignment="1">
      <alignment horizontal="center" vertical="center"/>
    </xf>
    <xf numFmtId="0" fontId="27" fillId="0" borderId="5" xfId="29" applyFont="1" applyBorder="1" applyAlignment="1">
      <alignment horizontal="center" vertical="center"/>
    </xf>
    <xf numFmtId="0" fontId="27" fillId="0" borderId="69" xfId="29" applyFont="1" applyBorder="1" applyAlignment="1">
      <alignment horizontal="center" vertical="center" textRotation="255" wrapText="1"/>
    </xf>
    <xf numFmtId="0" fontId="27" fillId="0" borderId="68" xfId="29" applyFont="1" applyBorder="1" applyAlignment="1">
      <alignment horizontal="center" vertical="center" textRotation="255"/>
    </xf>
    <xf numFmtId="0" fontId="27" fillId="16" borderId="71" xfId="29" applyFont="1" applyFill="1" applyBorder="1" applyAlignment="1">
      <alignment horizontal="left" vertical="center" wrapText="1"/>
    </xf>
    <xf numFmtId="0" fontId="27" fillId="16" borderId="75" xfId="29" applyFont="1" applyFill="1" applyBorder="1" applyAlignment="1">
      <alignment horizontal="left" vertical="center" wrapText="1"/>
    </xf>
    <xf numFmtId="0" fontId="27" fillId="16" borderId="0" xfId="29" applyFont="1" applyFill="1" applyAlignment="1">
      <alignment horizontal="left" vertical="center" wrapText="1"/>
    </xf>
    <xf numFmtId="0" fontId="27" fillId="16" borderId="19" xfId="29" applyFont="1" applyFill="1" applyBorder="1" applyAlignment="1">
      <alignment horizontal="left" vertical="center" wrapText="1"/>
    </xf>
    <xf numFmtId="0" fontId="27" fillId="16" borderId="4" xfId="29" applyFont="1" applyFill="1" applyBorder="1" applyAlignment="1">
      <alignment horizontal="left" vertical="center" wrapText="1"/>
    </xf>
    <xf numFmtId="0" fontId="27" fillId="16" borderId="5" xfId="29" applyFont="1" applyFill="1" applyBorder="1" applyAlignment="1">
      <alignment horizontal="left" vertical="center" wrapText="1"/>
    </xf>
    <xf numFmtId="0" fontId="62" fillId="0" borderId="128" xfId="29" applyFont="1" applyBorder="1" applyAlignment="1">
      <alignment horizontal="center" vertical="center"/>
    </xf>
    <xf numFmtId="0" fontId="62" fillId="0" borderId="127" xfId="29" applyFont="1" applyBorder="1" applyAlignment="1">
      <alignment horizontal="center" vertical="center"/>
    </xf>
    <xf numFmtId="0" fontId="62" fillId="0" borderId="126" xfId="29" applyFont="1" applyBorder="1" applyAlignment="1">
      <alignment horizontal="center" vertical="center"/>
    </xf>
    <xf numFmtId="0" fontId="67" fillId="0" borderId="112" xfId="29" applyFont="1" applyBorder="1" applyAlignment="1" applyProtection="1">
      <alignment horizontal="center" vertical="center" shrinkToFit="1"/>
      <protection hidden="1"/>
    </xf>
    <xf numFmtId="0" fontId="67" fillId="0" borderId="113" xfId="29" applyFont="1" applyBorder="1" applyAlignment="1" applyProtection="1">
      <alignment horizontal="center" vertical="center" shrinkToFit="1"/>
      <protection hidden="1"/>
    </xf>
    <xf numFmtId="0" fontId="67" fillId="0" borderId="114" xfId="29" applyFont="1" applyBorder="1" applyAlignment="1" applyProtection="1">
      <alignment horizontal="center" vertical="center" shrinkToFit="1"/>
      <protection hidden="1"/>
    </xf>
    <xf numFmtId="0" fontId="27" fillId="0" borderId="69" xfId="29" applyFont="1" applyBorder="1" applyAlignment="1">
      <alignment horizontal="center" vertical="center" textRotation="255"/>
    </xf>
    <xf numFmtId="0" fontId="73" fillId="0" borderId="0" xfId="29" applyFont="1" applyAlignment="1">
      <alignment horizontal="left" vertical="center" wrapText="1"/>
    </xf>
    <xf numFmtId="0" fontId="27" fillId="0" borderId="19" xfId="29" applyFont="1" applyBorder="1" applyAlignment="1">
      <alignment horizontal="left" vertical="center" wrapText="1"/>
    </xf>
    <xf numFmtId="0" fontId="69" fillId="0" borderId="0" xfId="29" applyFont="1" applyAlignment="1">
      <alignment horizontal="center" vertical="center" wrapText="1"/>
    </xf>
    <xf numFmtId="0" fontId="27" fillId="0" borderId="1" xfId="29" applyFont="1" applyBorder="1" applyAlignment="1">
      <alignment horizontal="center" vertical="center" shrinkToFit="1"/>
    </xf>
    <xf numFmtId="0" fontId="27" fillId="0" borderId="74" xfId="29" applyFont="1" applyBorder="1" applyAlignment="1">
      <alignment horizontal="center" vertical="center" shrinkToFit="1"/>
    </xf>
    <xf numFmtId="0" fontId="27" fillId="0" borderId="73" xfId="29" applyFont="1" applyBorder="1" applyAlignment="1">
      <alignment horizontal="center" vertical="center" shrinkToFit="1"/>
    </xf>
    <xf numFmtId="0" fontId="6" fillId="0" borderId="0" xfId="29">
      <alignment vertical="center"/>
    </xf>
    <xf numFmtId="0" fontId="62" fillId="0" borderId="74" xfId="29" applyFont="1" applyBorder="1" applyAlignment="1">
      <alignment horizontal="left" vertical="center" wrapText="1"/>
    </xf>
    <xf numFmtId="0" fontId="80" fillId="16" borderId="1" xfId="29" applyFont="1" applyFill="1" applyBorder="1" applyAlignment="1">
      <alignment horizontal="left" vertical="center" wrapText="1"/>
    </xf>
    <xf numFmtId="0" fontId="80" fillId="16" borderId="74" xfId="29" applyFont="1" applyFill="1" applyBorder="1" applyAlignment="1">
      <alignment horizontal="left" vertical="center" wrapText="1"/>
    </xf>
    <xf numFmtId="0" fontId="80" fillId="16" borderId="73" xfId="29" applyFont="1" applyFill="1" applyBorder="1" applyAlignment="1">
      <alignment horizontal="left" vertical="center" wrapText="1"/>
    </xf>
    <xf numFmtId="0" fontId="68" fillId="16" borderId="131" xfId="29" applyFont="1" applyFill="1" applyBorder="1" applyAlignment="1">
      <alignment horizontal="right" vertical="center"/>
    </xf>
    <xf numFmtId="0" fontId="68" fillId="16" borderId="130" xfId="29" applyFont="1" applyFill="1" applyBorder="1" applyAlignment="1">
      <alignment horizontal="right" vertical="center"/>
    </xf>
    <xf numFmtId="0" fontId="68" fillId="16" borderId="129" xfId="29" applyFont="1" applyFill="1" applyBorder="1" applyAlignment="1">
      <alignment horizontal="right" vertical="center"/>
    </xf>
    <xf numFmtId="0" fontId="68" fillId="16" borderId="1" xfId="29" applyFont="1" applyFill="1" applyBorder="1" applyAlignment="1" applyProtection="1">
      <alignment horizontal="center" vertical="center"/>
      <protection locked="0"/>
    </xf>
    <xf numFmtId="0" fontId="68" fillId="16" borderId="74" xfId="29" applyFont="1" applyFill="1" applyBorder="1" applyAlignment="1" applyProtection="1">
      <alignment horizontal="center" vertical="center"/>
      <protection locked="0"/>
    </xf>
    <xf numFmtId="0" fontId="81" fillId="16" borderId="1" xfId="29" applyFont="1" applyFill="1" applyBorder="1" applyAlignment="1">
      <alignment horizontal="left" vertical="center" wrapText="1"/>
    </xf>
    <xf numFmtId="0" fontId="81" fillId="16" borderId="74" xfId="29" applyFont="1" applyFill="1" applyBorder="1" applyAlignment="1">
      <alignment horizontal="left" vertical="center" wrapText="1"/>
    </xf>
    <xf numFmtId="0" fontId="81" fillId="16" borderId="73" xfId="29" applyFont="1" applyFill="1" applyBorder="1" applyAlignment="1">
      <alignment horizontal="left" vertical="center" wrapText="1"/>
    </xf>
    <xf numFmtId="0" fontId="68" fillId="16" borderId="1" xfId="29" applyFont="1" applyFill="1" applyBorder="1" applyAlignment="1">
      <alignment horizontal="center" vertical="center"/>
    </xf>
    <xf numFmtId="0" fontId="68" fillId="16" borderId="74" xfId="29" applyFont="1" applyFill="1" applyBorder="1" applyAlignment="1">
      <alignment horizontal="center" vertical="center"/>
    </xf>
    <xf numFmtId="0" fontId="68" fillId="16" borderId="73" xfId="29" applyFont="1" applyFill="1" applyBorder="1" applyAlignment="1">
      <alignment horizontal="center" vertical="center"/>
    </xf>
    <xf numFmtId="0" fontId="27" fillId="0" borderId="75" xfId="29" applyFont="1" applyBorder="1" applyAlignment="1">
      <alignment horizontal="left" vertical="center" wrapText="1"/>
    </xf>
    <xf numFmtId="0" fontId="27" fillId="0" borderId="5" xfId="29" applyFont="1" applyBorder="1" applyAlignment="1">
      <alignment horizontal="left" vertical="center" wrapText="1"/>
    </xf>
    <xf numFmtId="0" fontId="73" fillId="16" borderId="0" xfId="29" applyFont="1" applyFill="1" applyAlignment="1">
      <alignment horizontal="left" vertical="center" shrinkToFit="1"/>
    </xf>
    <xf numFmtId="0" fontId="27" fillId="16" borderId="0" xfId="29" applyFont="1" applyFill="1" applyAlignment="1">
      <alignment horizontal="left" vertical="center" shrinkToFit="1"/>
    </xf>
    <xf numFmtId="0" fontId="27" fillId="16" borderId="19" xfId="29" applyFont="1" applyFill="1" applyBorder="1" applyAlignment="1">
      <alignment horizontal="left" vertical="center" shrinkToFit="1"/>
    </xf>
    <xf numFmtId="0" fontId="75" fillId="16" borderId="6" xfId="29" applyFont="1" applyFill="1" applyBorder="1" applyAlignment="1">
      <alignment horizontal="left" vertical="center" wrapText="1"/>
    </xf>
    <xf numFmtId="0" fontId="4" fillId="0" borderId="1" xfId="36" applyFont="1" applyBorder="1" applyAlignment="1" applyProtection="1">
      <alignment horizontal="center" vertical="center"/>
      <protection locked="0"/>
    </xf>
    <xf numFmtId="0" fontId="4" fillId="0" borderId="73" xfId="36" applyFont="1" applyBorder="1" applyAlignment="1" applyProtection="1">
      <alignment horizontal="center" vertical="center"/>
      <protection locked="0"/>
    </xf>
    <xf numFmtId="0" fontId="4" fillId="0" borderId="1" xfId="35" applyFont="1" applyBorder="1" applyAlignment="1" applyProtection="1">
      <alignment horizontal="left" vertical="center" wrapText="1"/>
      <protection locked="0"/>
    </xf>
    <xf numFmtId="0" fontId="4" fillId="0" borderId="74" xfId="35" applyFont="1" applyBorder="1" applyAlignment="1" applyProtection="1">
      <alignment horizontal="left" vertical="center" wrapText="1"/>
      <protection locked="0"/>
    </xf>
    <xf numFmtId="0" fontId="4" fillId="0" borderId="73" xfId="35" applyFont="1" applyBorder="1" applyAlignment="1" applyProtection="1">
      <alignment horizontal="left" vertical="center" wrapText="1"/>
      <protection locked="0"/>
    </xf>
    <xf numFmtId="0" fontId="4" fillId="0" borderId="1" xfId="36" applyFont="1" applyBorder="1" applyAlignment="1" applyProtection="1">
      <alignment horizontal="left" vertical="center" wrapText="1"/>
      <protection locked="0"/>
    </xf>
    <xf numFmtId="0" fontId="4" fillId="0" borderId="89" xfId="36" applyFont="1" applyBorder="1" applyAlignment="1">
      <alignment horizontal="center" vertical="center"/>
    </xf>
    <xf numFmtId="0" fontId="4" fillId="0" borderId="90" xfId="35" applyFont="1" applyBorder="1" applyAlignment="1">
      <alignment horizontal="center" vertical="center"/>
    </xf>
    <xf numFmtId="0" fontId="4" fillId="0" borderId="89" xfId="35" applyFont="1" applyBorder="1" applyAlignment="1">
      <alignment horizontal="center" vertical="center"/>
    </xf>
    <xf numFmtId="0" fontId="4" fillId="0" borderId="148" xfId="35" applyFont="1" applyBorder="1" applyAlignment="1">
      <alignment horizontal="center" vertical="center"/>
    </xf>
    <xf numFmtId="0" fontId="6" fillId="0" borderId="74" xfId="35" applyBorder="1" applyAlignment="1" applyProtection="1">
      <alignment vertical="center" wrapText="1"/>
      <protection locked="0"/>
    </xf>
    <xf numFmtId="0" fontId="6" fillId="0" borderId="73" xfId="35" applyBorder="1" applyAlignment="1" applyProtection="1">
      <alignment vertical="center" wrapText="1"/>
      <protection locked="0"/>
    </xf>
    <xf numFmtId="0" fontId="4" fillId="0" borderId="117" xfId="36" applyFont="1" applyBorder="1" applyAlignment="1">
      <alignment horizontal="center" vertical="center"/>
    </xf>
    <xf numFmtId="0" fontId="6" fillId="0" borderId="118" xfId="2" applyBorder="1" applyAlignment="1">
      <alignment horizontal="center" vertical="center"/>
    </xf>
    <xf numFmtId="0" fontId="4" fillId="0" borderId="117" xfId="36" applyFont="1" applyBorder="1" applyAlignment="1" applyProtection="1">
      <alignment horizontal="center" vertical="center"/>
      <protection locked="0"/>
    </xf>
    <xf numFmtId="0" fontId="6" fillId="0" borderId="133" xfId="2" applyBorder="1" applyAlignment="1" applyProtection="1">
      <alignment horizontal="center" vertical="center"/>
      <protection locked="0"/>
    </xf>
    <xf numFmtId="0" fontId="6" fillId="0" borderId="118" xfId="2" applyBorder="1" applyAlignment="1" applyProtection="1">
      <alignment horizontal="center" vertical="center"/>
      <protection locked="0"/>
    </xf>
    <xf numFmtId="0" fontId="4" fillId="0" borderId="133" xfId="36" applyFont="1" applyBorder="1" applyAlignment="1">
      <alignment horizontal="center" vertical="center" wrapText="1"/>
    </xf>
    <xf numFmtId="0" fontId="6" fillId="0" borderId="133" xfId="2" applyBorder="1" applyAlignment="1">
      <alignment horizontal="center" vertical="center"/>
    </xf>
    <xf numFmtId="0" fontId="4" fillId="0" borderId="117" xfId="36" applyFont="1" applyBorder="1" applyAlignment="1" applyProtection="1">
      <alignment horizontal="center" vertical="center" wrapText="1"/>
      <protection locked="0"/>
    </xf>
    <xf numFmtId="0" fontId="8" fillId="0" borderId="0" xfId="36" applyFont="1" applyAlignment="1">
      <alignment horizontal="center"/>
    </xf>
    <xf numFmtId="0" fontId="103" fillId="0" borderId="0" xfId="36" applyFont="1" applyAlignment="1">
      <alignment horizontal="center"/>
    </xf>
    <xf numFmtId="0" fontId="4" fillId="0" borderId="1" xfId="36" applyFont="1" applyBorder="1" applyAlignment="1">
      <alignment horizontal="center" vertical="center"/>
    </xf>
    <xf numFmtId="0" fontId="4" fillId="0" borderId="73" xfId="36" applyFont="1" applyBorder="1" applyAlignment="1">
      <alignment horizontal="center" vertical="center"/>
    </xf>
    <xf numFmtId="0" fontId="103" fillId="0" borderId="1" xfId="36" applyFont="1" applyBorder="1" applyAlignment="1" applyProtection="1">
      <alignment horizontal="center"/>
      <protection locked="0"/>
    </xf>
    <xf numFmtId="0" fontId="103" fillId="0" borderId="74" xfId="36" applyFont="1" applyBorder="1" applyAlignment="1" applyProtection="1">
      <alignment horizontal="center"/>
      <protection locked="0"/>
    </xf>
    <xf numFmtId="0" fontId="103" fillId="0" borderId="73" xfId="36" applyFont="1" applyBorder="1" applyAlignment="1" applyProtection="1">
      <alignment horizontal="center"/>
      <protection locked="0"/>
    </xf>
    <xf numFmtId="0" fontId="4" fillId="0" borderId="72" xfId="36" applyFont="1" applyBorder="1" applyAlignment="1">
      <alignment horizontal="center" vertical="center"/>
    </xf>
    <xf numFmtId="0" fontId="4" fillId="0" borderId="75" xfId="36" applyFont="1" applyBorder="1" applyAlignment="1">
      <alignment horizontal="center" vertical="center"/>
    </xf>
    <xf numFmtId="0" fontId="4" fillId="0" borderId="74" xfId="36" applyFont="1" applyBorder="1" applyAlignment="1" applyProtection="1">
      <alignment horizontal="center" vertical="center"/>
      <protection locked="0"/>
    </xf>
    <xf numFmtId="0" fontId="6" fillId="0" borderId="74" xfId="2" applyBorder="1" applyAlignment="1" applyProtection="1">
      <alignment horizontal="center" vertical="center"/>
      <protection locked="0"/>
    </xf>
    <xf numFmtId="0" fontId="6" fillId="0" borderId="73" xfId="2" applyBorder="1" applyAlignment="1" applyProtection="1">
      <alignment horizontal="center" vertical="center"/>
      <protection locked="0"/>
    </xf>
    <xf numFmtId="0" fontId="7" fillId="0" borderId="9" xfId="20" applyFont="1" applyBorder="1" applyAlignment="1">
      <alignment horizontal="center" vertical="center" textRotation="255" wrapText="1"/>
    </xf>
    <xf numFmtId="0" fontId="7" fillId="0" borderId="19" xfId="20" applyFont="1" applyBorder="1" applyAlignment="1">
      <alignment horizontal="center" vertical="center" textRotation="255" wrapText="1"/>
    </xf>
    <xf numFmtId="0" fontId="7" fillId="0" borderId="80" xfId="20" applyFont="1" applyBorder="1" applyAlignment="1">
      <alignment horizontal="center" vertical="center" textRotation="255" wrapText="1"/>
    </xf>
    <xf numFmtId="0" fontId="7" fillId="0" borderId="81" xfId="20" applyFont="1" applyBorder="1" applyAlignment="1">
      <alignment horizontal="center" vertical="center" textRotation="255" wrapText="1"/>
    </xf>
    <xf numFmtId="0" fontId="7" fillId="0" borderId="65" xfId="20" applyFont="1" applyBorder="1" applyAlignment="1">
      <alignment horizontal="distributed" vertical="center" indent="1"/>
    </xf>
    <xf numFmtId="0" fontId="7" fillId="0" borderId="0" xfId="20" applyFont="1" applyAlignment="1">
      <alignment horizontal="distributed" vertical="center" indent="1"/>
    </xf>
    <xf numFmtId="0" fontId="7" fillId="0" borderId="19" xfId="20" applyFont="1" applyBorder="1" applyAlignment="1">
      <alignment horizontal="distributed" vertical="center" indent="1"/>
    </xf>
    <xf numFmtId="0" fontId="7" fillId="0" borderId="3" xfId="20" applyFont="1" applyBorder="1" applyAlignment="1">
      <alignment horizontal="distributed" vertical="center" indent="1"/>
    </xf>
    <xf numFmtId="0" fontId="7" fillId="0" borderId="4" xfId="20" applyFont="1" applyBorder="1" applyAlignment="1">
      <alignment horizontal="distributed" vertical="center" indent="1"/>
    </xf>
    <xf numFmtId="0" fontId="7" fillId="0" borderId="5" xfId="20" applyFont="1" applyBorder="1" applyAlignment="1">
      <alignment horizontal="distributed" vertical="center" indent="1"/>
    </xf>
    <xf numFmtId="0" fontId="7" fillId="0" borderId="65" xfId="20" applyFont="1" applyBorder="1" applyAlignment="1">
      <alignment horizontal="center" vertical="center"/>
    </xf>
    <xf numFmtId="0" fontId="7" fillId="0" borderId="0" xfId="20" applyFont="1" applyAlignment="1">
      <alignment horizontal="center" vertical="center"/>
    </xf>
    <xf numFmtId="0" fontId="7" fillId="0" borderId="19" xfId="20" applyFont="1" applyBorder="1" applyAlignment="1">
      <alignment horizontal="center" vertical="center"/>
    </xf>
    <xf numFmtId="0" fontId="7" fillId="0" borderId="3" xfId="20" applyFont="1" applyBorder="1" applyAlignment="1">
      <alignment horizontal="center" vertical="center"/>
    </xf>
    <xf numFmtId="0" fontId="7" fillId="0" borderId="4" xfId="20" applyFont="1" applyBorder="1" applyAlignment="1">
      <alignment horizontal="center" vertical="center"/>
    </xf>
    <xf numFmtId="0" fontId="7" fillId="0" borderId="78" xfId="20" applyFont="1" applyBorder="1" applyAlignment="1">
      <alignment horizontal="center" vertical="center"/>
    </xf>
    <xf numFmtId="38" fontId="7" fillId="0" borderId="4" xfId="6" applyFont="1" applyBorder="1" applyAlignment="1" applyProtection="1">
      <alignment horizontal="right" vertical="center"/>
      <protection locked="0"/>
    </xf>
    <xf numFmtId="0" fontId="7" fillId="0" borderId="1" xfId="20" applyFont="1" applyBorder="1" applyAlignment="1">
      <alignment horizontal="distributed" vertical="center" indent="1"/>
    </xf>
    <xf numFmtId="0" fontId="7" fillId="0" borderId="74" xfId="20" applyFont="1" applyBorder="1" applyAlignment="1">
      <alignment horizontal="distributed" vertical="center" indent="1"/>
    </xf>
    <xf numFmtId="0" fontId="7" fillId="0" borderId="73" xfId="20" applyFont="1" applyBorder="1" applyAlignment="1">
      <alignment horizontal="distributed" vertical="center" indent="1"/>
    </xf>
    <xf numFmtId="0" fontId="7" fillId="0" borderId="72" xfId="20" applyFont="1" applyBorder="1" applyAlignment="1">
      <alignment horizontal="distributed" vertical="center" indent="1"/>
    </xf>
    <xf numFmtId="0" fontId="7" fillId="0" borderId="71" xfId="20" applyFont="1" applyBorder="1" applyAlignment="1">
      <alignment horizontal="distributed" vertical="center" indent="1"/>
    </xf>
    <xf numFmtId="0" fontId="7" fillId="0" borderId="75" xfId="20" applyFont="1" applyBorder="1" applyAlignment="1">
      <alignment horizontal="distributed" vertical="center" indent="1"/>
    </xf>
    <xf numFmtId="0" fontId="7" fillId="0" borderId="82" xfId="20" applyFont="1" applyBorder="1" applyAlignment="1">
      <alignment horizontal="distributed" vertical="center" indent="1"/>
    </xf>
    <xf numFmtId="0" fontId="7" fillId="0" borderId="83" xfId="20" applyFont="1" applyBorder="1" applyAlignment="1">
      <alignment horizontal="distributed" vertical="center" indent="1"/>
    </xf>
    <xf numFmtId="0" fontId="7" fillId="0" borderId="81" xfId="20" applyFont="1" applyBorder="1" applyAlignment="1">
      <alignment horizontal="distributed" vertical="center" indent="1"/>
    </xf>
    <xf numFmtId="0" fontId="7" fillId="0" borderId="72" xfId="20" applyFont="1" applyBorder="1" applyAlignment="1" applyProtection="1">
      <alignment horizontal="left" vertical="center" wrapText="1"/>
      <protection locked="0"/>
    </xf>
    <xf numFmtId="0" fontId="7" fillId="0" borderId="71" xfId="20" applyFont="1" applyBorder="1" applyAlignment="1" applyProtection="1">
      <alignment horizontal="left" vertical="center" wrapText="1"/>
      <protection locked="0"/>
    </xf>
    <xf numFmtId="0" fontId="7" fillId="0" borderId="70" xfId="20" applyFont="1" applyBorder="1" applyAlignment="1" applyProtection="1">
      <alignment horizontal="left" vertical="center" wrapText="1"/>
      <protection locked="0"/>
    </xf>
    <xf numFmtId="0" fontId="7" fillId="0" borderId="65" xfId="20" applyFont="1" applyBorder="1" applyAlignment="1" applyProtection="1">
      <alignment horizontal="left" vertical="center" wrapText="1"/>
      <protection locked="0"/>
    </xf>
    <xf numFmtId="0" fontId="7" fillId="0" borderId="0" xfId="20" applyFont="1" applyAlignment="1" applyProtection="1">
      <alignment horizontal="left" vertical="center" wrapText="1"/>
      <protection locked="0"/>
    </xf>
    <xf numFmtId="0" fontId="7" fillId="0" borderId="39" xfId="20" applyFont="1" applyBorder="1" applyAlignment="1" applyProtection="1">
      <alignment horizontal="left" vertical="center" wrapText="1"/>
      <protection locked="0"/>
    </xf>
    <xf numFmtId="0" fontId="7" fillId="0" borderId="82" xfId="20" applyFont="1" applyBorder="1" applyAlignment="1" applyProtection="1">
      <alignment horizontal="left" vertical="center" wrapText="1"/>
      <protection locked="0"/>
    </xf>
    <xf numFmtId="0" fontId="7" fillId="0" borderId="83" xfId="20" applyFont="1" applyBorder="1" applyAlignment="1" applyProtection="1">
      <alignment horizontal="left" vertical="center" wrapText="1"/>
      <protection locked="0"/>
    </xf>
    <xf numFmtId="0" fontId="7" fillId="0" borderId="84" xfId="20" applyFont="1" applyBorder="1" applyAlignment="1" applyProtection="1">
      <alignment horizontal="left" vertical="center" wrapText="1"/>
      <protection locked="0"/>
    </xf>
    <xf numFmtId="0" fontId="7" fillId="0" borderId="1" xfId="20" applyFont="1" applyBorder="1" applyAlignment="1">
      <alignment horizontal="center" vertical="center"/>
    </xf>
    <xf numFmtId="0" fontId="7" fillId="0" borderId="74" xfId="20" applyFont="1" applyBorder="1" applyAlignment="1">
      <alignment horizontal="center" vertical="center"/>
    </xf>
    <xf numFmtId="0" fontId="7" fillId="0" borderId="79" xfId="20" applyFont="1" applyBorder="1" applyAlignment="1">
      <alignment horizontal="center" vertical="center"/>
    </xf>
    <xf numFmtId="38" fontId="7" fillId="0" borderId="74" xfId="6" applyFont="1" applyBorder="1" applyAlignment="1" applyProtection="1">
      <alignment horizontal="right" vertical="center"/>
      <protection locked="0"/>
    </xf>
    <xf numFmtId="0" fontId="7" fillId="0" borderId="36" xfId="20" applyFont="1" applyBorder="1" applyAlignment="1">
      <alignment horizontal="center" vertical="center"/>
    </xf>
    <xf numFmtId="0" fontId="7" fillId="0" borderId="72" xfId="20" applyFont="1" applyBorder="1" applyAlignment="1">
      <alignment horizontal="center" vertical="center"/>
    </xf>
    <xf numFmtId="0" fontId="7" fillId="0" borderId="71" xfId="20" applyFont="1" applyBorder="1" applyAlignment="1">
      <alignment horizontal="center" vertical="center"/>
    </xf>
    <xf numFmtId="0" fontId="7" fillId="0" borderId="75" xfId="20" applyFont="1" applyBorder="1" applyAlignment="1">
      <alignment horizontal="center" vertical="center"/>
    </xf>
    <xf numFmtId="0" fontId="7" fillId="0" borderId="5" xfId="20" applyFont="1" applyBorder="1" applyAlignment="1">
      <alignment horizontal="center" vertical="center"/>
    </xf>
    <xf numFmtId="0" fontId="32" fillId="0" borderId="0" xfId="20" applyFont="1" applyAlignment="1">
      <alignment horizontal="center" vertical="center"/>
    </xf>
    <xf numFmtId="0" fontId="7" fillId="0" borderId="25" xfId="20" applyFont="1" applyBorder="1" applyAlignment="1">
      <alignment horizontal="center" vertical="center"/>
    </xf>
    <xf numFmtId="0" fontId="7" fillId="0" borderId="26" xfId="20" applyFont="1" applyBorder="1" applyAlignment="1">
      <alignment horizontal="center" vertical="center"/>
    </xf>
    <xf numFmtId="0" fontId="7" fillId="0" borderId="38" xfId="20" applyFont="1" applyBorder="1" applyAlignment="1">
      <alignment horizontal="center" vertical="center"/>
    </xf>
    <xf numFmtId="49" fontId="7" fillId="0" borderId="45" xfId="20" applyNumberFormat="1" applyFont="1" applyBorder="1" applyAlignment="1" applyProtection="1">
      <alignment horizontal="center" vertical="center"/>
      <protection locked="0"/>
    </xf>
    <xf numFmtId="49" fontId="7" fillId="0" borderId="26" xfId="20" applyNumberFormat="1" applyFont="1" applyBorder="1" applyAlignment="1" applyProtection="1">
      <alignment horizontal="center" vertical="center"/>
      <protection locked="0"/>
    </xf>
    <xf numFmtId="0" fontId="7" fillId="0" borderId="44" xfId="20" applyFont="1" applyBorder="1" applyAlignment="1">
      <alignment horizontal="center" vertical="center"/>
    </xf>
    <xf numFmtId="0" fontId="7" fillId="0" borderId="74" xfId="20" applyFont="1" applyBorder="1" applyAlignment="1" applyProtection="1">
      <alignment horizontal="center" vertical="center"/>
      <protection locked="0"/>
    </xf>
    <xf numFmtId="0" fontId="7" fillId="0" borderId="93" xfId="20" applyFont="1" applyBorder="1" applyAlignment="1">
      <alignment horizontal="center" vertical="center"/>
    </xf>
    <xf numFmtId="0" fontId="7" fillId="0" borderId="94" xfId="20" applyFont="1" applyBorder="1" applyAlignment="1">
      <alignment horizontal="center" vertical="center"/>
    </xf>
    <xf numFmtId="0" fontId="7" fillId="0" borderId="95" xfId="20" applyFont="1" applyBorder="1" applyAlignment="1">
      <alignment horizontal="center" vertical="center"/>
    </xf>
    <xf numFmtId="3" fontId="7" fillId="9" borderId="96" xfId="20" applyNumberFormat="1" applyFont="1" applyFill="1" applyBorder="1" applyAlignment="1" applyProtection="1">
      <alignment horizontal="right" vertical="center"/>
      <protection locked="0"/>
    </xf>
    <xf numFmtId="3" fontId="7" fillId="9" borderId="94" xfId="20" applyNumberFormat="1" applyFont="1" applyFill="1" applyBorder="1" applyAlignment="1" applyProtection="1">
      <alignment horizontal="right" vertical="center"/>
      <protection locked="0"/>
    </xf>
    <xf numFmtId="0" fontId="7" fillId="0" borderId="16" xfId="20" applyFont="1" applyBorder="1" applyAlignment="1">
      <alignment horizontal="center" vertical="center" wrapText="1"/>
    </xf>
    <xf numFmtId="0" fontId="7" fillId="0" borderId="29" xfId="20" applyFont="1" applyBorder="1" applyAlignment="1">
      <alignment horizontal="center" vertical="center" wrapText="1"/>
    </xf>
    <xf numFmtId="0" fontId="7" fillId="0" borderId="85" xfId="20" applyFont="1" applyBorder="1" applyAlignment="1">
      <alignment horizontal="center" vertical="distributed" textRotation="255" wrapText="1" indent="2"/>
    </xf>
    <xf numFmtId="0" fontId="7" fillId="0" borderId="86" xfId="20" applyFont="1" applyBorder="1" applyAlignment="1">
      <alignment horizontal="center" vertical="distributed" textRotation="255" wrapText="1" indent="2"/>
    </xf>
    <xf numFmtId="0" fontId="7" fillId="0" borderId="9" xfId="20" applyFont="1" applyBorder="1" applyAlignment="1">
      <alignment horizontal="center" vertical="distributed" textRotation="255" wrapText="1" indent="2"/>
    </xf>
    <xf numFmtId="0" fontId="7" fillId="0" borderId="19" xfId="20" applyFont="1" applyBorder="1" applyAlignment="1">
      <alignment horizontal="center" vertical="distributed" textRotation="255" wrapText="1" indent="2"/>
    </xf>
    <xf numFmtId="0" fontId="7" fillId="0" borderId="80" xfId="20" applyFont="1" applyBorder="1" applyAlignment="1">
      <alignment horizontal="center" vertical="distributed" textRotation="255" wrapText="1" indent="2"/>
    </xf>
    <xf numFmtId="0" fontId="7" fillId="0" borderId="81" xfId="20" applyFont="1" applyBorder="1" applyAlignment="1">
      <alignment horizontal="center" vertical="distributed" textRotation="255" wrapText="1" indent="2"/>
    </xf>
    <xf numFmtId="0" fontId="7" fillId="0" borderId="87" xfId="20" applyFont="1" applyBorder="1" applyAlignment="1">
      <alignment horizontal="distributed" vertical="center" indent="1"/>
    </xf>
    <xf numFmtId="0" fontId="7" fillId="0" borderId="88" xfId="20" applyFont="1" applyBorder="1" applyAlignment="1">
      <alignment horizontal="distributed" vertical="center" indent="1"/>
    </xf>
    <xf numFmtId="0" fontId="7" fillId="0" borderId="86" xfId="20" applyFont="1" applyBorder="1" applyAlignment="1">
      <alignment horizontal="distributed" vertical="center" indent="1"/>
    </xf>
    <xf numFmtId="0" fontId="7" fillId="0" borderId="88" xfId="20" applyFont="1" applyBorder="1" applyAlignment="1">
      <alignment horizontal="center" vertical="center"/>
    </xf>
    <xf numFmtId="0" fontId="7" fillId="0" borderId="86" xfId="20" applyFont="1" applyBorder="1" applyAlignment="1">
      <alignment horizontal="center" vertical="center"/>
    </xf>
    <xf numFmtId="0" fontId="7" fillId="0" borderId="89" xfId="20" applyFont="1" applyBorder="1" applyAlignment="1">
      <alignment horizontal="center" vertical="center"/>
    </xf>
    <xf numFmtId="0" fontId="7" fillId="0" borderId="90" xfId="20" applyFont="1" applyBorder="1" applyAlignment="1">
      <alignment horizontal="center" vertical="center"/>
    </xf>
    <xf numFmtId="0" fontId="7" fillId="0" borderId="91" xfId="20" applyFont="1" applyBorder="1" applyAlignment="1">
      <alignment horizontal="center" vertical="center"/>
    </xf>
    <xf numFmtId="38" fontId="7" fillId="0" borderId="90" xfId="6" applyFont="1" applyBorder="1" applyAlignment="1" applyProtection="1">
      <alignment horizontal="right" vertical="center"/>
      <protection locked="0"/>
    </xf>
    <xf numFmtId="0" fontId="7" fillId="0" borderId="92" xfId="20" applyFont="1" applyBorder="1" applyAlignment="1">
      <alignment horizontal="center" vertical="center"/>
    </xf>
    <xf numFmtId="0" fontId="8" fillId="0" borderId="0" xfId="13" applyFont="1" applyAlignment="1">
      <alignment horizontal="center" vertical="center"/>
    </xf>
    <xf numFmtId="0" fontId="6" fillId="0" borderId="1" xfId="13" applyBorder="1" applyAlignment="1">
      <alignment horizontal="center" vertical="center"/>
    </xf>
    <xf numFmtId="0" fontId="6" fillId="0" borderId="74" xfId="13" applyBorder="1" applyAlignment="1">
      <alignment horizontal="center" vertical="center"/>
    </xf>
    <xf numFmtId="0" fontId="6" fillId="0" borderId="1" xfId="13" applyBorder="1" applyAlignment="1" applyProtection="1">
      <alignment horizontal="center" vertical="center"/>
      <protection locked="0"/>
    </xf>
    <xf numFmtId="0" fontId="6" fillId="0" borderId="74" xfId="13" applyBorder="1" applyAlignment="1" applyProtection="1">
      <alignment horizontal="center" vertical="center"/>
      <protection locked="0"/>
    </xf>
    <xf numFmtId="0" fontId="6" fillId="0" borderId="73" xfId="13" applyBorder="1" applyAlignment="1" applyProtection="1">
      <alignment horizontal="center" vertical="center"/>
      <protection locked="0"/>
    </xf>
    <xf numFmtId="0" fontId="6" fillId="0" borderId="73" xfId="13" applyBorder="1" applyAlignment="1">
      <alignment horizontal="center" vertical="center"/>
    </xf>
    <xf numFmtId="0" fontId="6" fillId="0" borderId="71" xfId="13" applyBorder="1" applyAlignment="1">
      <alignment horizontal="left" vertical="center"/>
    </xf>
    <xf numFmtId="0" fontId="6" fillId="0" borderId="75" xfId="13" applyBorder="1" applyAlignment="1">
      <alignment horizontal="left" vertical="center"/>
    </xf>
    <xf numFmtId="0" fontId="6" fillId="0" borderId="65" xfId="13" applyBorder="1" applyAlignment="1" applyProtection="1">
      <alignment horizontal="center" vertical="center"/>
      <protection locked="0"/>
    </xf>
    <xf numFmtId="0" fontId="6" fillId="0" borderId="0" xfId="13" applyAlignment="1" applyProtection="1">
      <alignment horizontal="center" vertical="center"/>
      <protection locked="0"/>
    </xf>
    <xf numFmtId="0" fontId="6" fillId="0" borderId="19" xfId="13" applyBorder="1" applyAlignment="1" applyProtection="1">
      <alignment horizontal="center" vertical="center"/>
      <protection locked="0"/>
    </xf>
    <xf numFmtId="0" fontId="4" fillId="0" borderId="65" xfId="13" applyFont="1" applyBorder="1" applyAlignment="1" applyProtection="1">
      <alignment horizontal="center" vertical="center"/>
      <protection locked="0"/>
    </xf>
    <xf numFmtId="0" fontId="6" fillId="0" borderId="0" xfId="13" applyAlignment="1">
      <alignment horizontal="left" vertical="center"/>
    </xf>
    <xf numFmtId="0" fontId="6" fillId="0" borderId="19" xfId="13" applyBorder="1" applyAlignment="1">
      <alignment horizontal="left" vertical="center"/>
    </xf>
    <xf numFmtId="0" fontId="6" fillId="0" borderId="4" xfId="13" applyBorder="1" applyAlignment="1" applyProtection="1">
      <alignment horizontal="left" vertical="center"/>
      <protection locked="0"/>
    </xf>
    <xf numFmtId="0" fontId="0" fillId="0" borderId="0" xfId="13" applyFont="1" applyAlignment="1">
      <alignment horizontal="left" vertical="center"/>
    </xf>
    <xf numFmtId="0" fontId="6" fillId="0" borderId="74" xfId="13" applyBorder="1" applyAlignment="1" applyProtection="1">
      <alignment horizontal="left" vertical="center"/>
      <protection locked="0"/>
    </xf>
    <xf numFmtId="0" fontId="6" fillId="0" borderId="0" xfId="13" applyAlignment="1">
      <alignment horizontal="left" vertical="center" wrapText="1"/>
    </xf>
    <xf numFmtId="0" fontId="6" fillId="0" borderId="19" xfId="13" applyBorder="1" applyAlignment="1">
      <alignment horizontal="left" vertical="center" wrapText="1"/>
    </xf>
    <xf numFmtId="0" fontId="0" fillId="0" borderId="6" xfId="18" applyFont="1" applyBorder="1" applyAlignment="1" applyProtection="1">
      <alignment horizontal="center" vertical="center"/>
      <protection locked="0"/>
    </xf>
    <xf numFmtId="0" fontId="0" fillId="0" borderId="11" xfId="18" applyFont="1" applyBorder="1" applyAlignment="1" applyProtection="1">
      <alignment horizontal="center" vertical="center"/>
      <protection locked="0"/>
    </xf>
    <xf numFmtId="0" fontId="0" fillId="0" borderId="0" xfId="18" applyFont="1" applyAlignment="1">
      <alignment horizontal="right" vertical="center"/>
    </xf>
    <xf numFmtId="0" fontId="8" fillId="0" borderId="0" xfId="18" applyFont="1" applyAlignment="1">
      <alignment horizontal="center" vertical="center"/>
    </xf>
    <xf numFmtId="0" fontId="0" fillId="10" borderId="10" xfId="18" applyFont="1" applyFill="1" applyBorder="1" applyAlignment="1">
      <alignment horizontal="center" vertical="center"/>
    </xf>
    <xf numFmtId="0" fontId="0" fillId="10" borderId="6" xfId="18" applyFont="1" applyFill="1" applyBorder="1" applyAlignment="1">
      <alignment horizontal="center" vertical="center"/>
    </xf>
    <xf numFmtId="0" fontId="0" fillId="0" borderId="1" xfId="18" applyFont="1" applyBorder="1" applyAlignment="1" applyProtection="1">
      <alignment horizontal="center" vertical="center"/>
      <protection locked="0"/>
    </xf>
    <xf numFmtId="0" fontId="0" fillId="0" borderId="74" xfId="18" applyFont="1" applyBorder="1" applyAlignment="1" applyProtection="1">
      <alignment horizontal="center" vertical="center"/>
      <protection locked="0"/>
    </xf>
    <xf numFmtId="0" fontId="0" fillId="0" borderId="36" xfId="18" applyFont="1" applyBorder="1" applyAlignment="1" applyProtection="1">
      <alignment horizontal="center" vertical="center"/>
      <protection locked="0"/>
    </xf>
    <xf numFmtId="0" fontId="0" fillId="10" borderId="52" xfId="18" applyFont="1" applyFill="1" applyBorder="1" applyAlignment="1">
      <alignment horizontal="center" vertical="center" shrinkToFit="1"/>
    </xf>
    <xf numFmtId="0" fontId="0" fillId="10" borderId="22" xfId="18" applyFont="1" applyFill="1" applyBorder="1" applyAlignment="1">
      <alignment horizontal="center" vertical="center" shrinkToFit="1"/>
    </xf>
    <xf numFmtId="0" fontId="37" fillId="0" borderId="21" xfId="18" applyFont="1" applyBorder="1" applyAlignment="1" applyProtection="1">
      <alignment horizontal="left" vertical="center" wrapText="1"/>
      <protection locked="0"/>
    </xf>
    <xf numFmtId="0" fontId="37" fillId="0" borderId="35" xfId="18" applyFont="1" applyBorder="1" applyAlignment="1" applyProtection="1">
      <alignment horizontal="left" vertical="center"/>
      <protection locked="0"/>
    </xf>
    <xf numFmtId="0" fontId="37" fillId="0" borderId="34" xfId="18" applyFont="1" applyBorder="1" applyAlignment="1" applyProtection="1">
      <alignment horizontal="left" vertical="center"/>
      <protection locked="0"/>
    </xf>
    <xf numFmtId="0" fontId="0" fillId="10" borderId="28" xfId="18" applyFont="1" applyFill="1" applyBorder="1" applyAlignment="1">
      <alignment horizontal="center" vertical="center"/>
    </xf>
    <xf numFmtId="0" fontId="0" fillId="10" borderId="13" xfId="18" applyFont="1" applyFill="1" applyBorder="1" applyAlignment="1">
      <alignment horizontal="center" vertical="center"/>
    </xf>
    <xf numFmtId="0" fontId="0" fillId="10" borderId="14" xfId="18" applyFont="1" applyFill="1" applyBorder="1" applyAlignment="1">
      <alignment horizontal="center" vertical="center"/>
    </xf>
    <xf numFmtId="0" fontId="0" fillId="0" borderId="0" xfId="18" applyFont="1" applyAlignment="1">
      <alignment horizontal="left" vertical="center" wrapText="1"/>
    </xf>
    <xf numFmtId="0" fontId="0" fillId="0" borderId="0" xfId="18" applyFont="1" applyAlignment="1">
      <alignment horizontal="left" vertical="center"/>
    </xf>
    <xf numFmtId="0" fontId="0" fillId="0" borderId="17" xfId="18" applyFont="1" applyBorder="1" applyAlignment="1" applyProtection="1">
      <alignment horizontal="center" vertical="center"/>
      <protection locked="0"/>
    </xf>
    <xf numFmtId="0" fontId="0" fillId="0" borderId="18" xfId="18" applyFont="1" applyBorder="1" applyAlignment="1" applyProtection="1">
      <alignment horizontal="center" vertical="center"/>
      <protection locked="0"/>
    </xf>
    <xf numFmtId="0" fontId="40" fillId="0" borderId="0" xfId="13" applyFont="1" applyAlignment="1">
      <alignment horizontal="center" vertical="center"/>
    </xf>
    <xf numFmtId="0" fontId="0" fillId="0" borderId="97" xfId="21" applyFont="1" applyBorder="1" applyAlignment="1">
      <alignment horizontal="center" vertical="center"/>
    </xf>
    <xf numFmtId="0" fontId="0" fillId="0" borderId="67" xfId="21" applyFont="1" applyBorder="1" applyAlignment="1">
      <alignment horizontal="center" vertical="center"/>
    </xf>
    <xf numFmtId="0" fontId="6" fillId="4" borderId="67" xfId="21" applyFill="1" applyBorder="1" applyAlignment="1" applyProtection="1">
      <alignment horizontal="center" vertical="center"/>
      <protection locked="0"/>
    </xf>
    <xf numFmtId="0" fontId="6" fillId="4" borderId="66" xfId="21" applyFill="1" applyBorder="1" applyAlignment="1" applyProtection="1">
      <alignment horizontal="center" vertical="center"/>
      <protection locked="0"/>
    </xf>
    <xf numFmtId="0" fontId="6" fillId="0" borderId="7" xfId="13" applyBorder="1" applyAlignment="1">
      <alignment horizontal="center" vertical="center" wrapText="1"/>
    </xf>
    <xf numFmtId="0" fontId="6" fillId="0" borderId="8" xfId="13" applyBorder="1" applyAlignment="1">
      <alignment horizontal="center" vertical="center" wrapText="1"/>
    </xf>
    <xf numFmtId="0" fontId="6" fillId="0" borderId="30" xfId="13" applyBorder="1" applyAlignment="1">
      <alignment horizontal="center" vertical="center" wrapText="1"/>
    </xf>
    <xf numFmtId="0" fontId="6" fillId="0" borderId="9" xfId="13" applyBorder="1" applyAlignment="1">
      <alignment horizontal="center" vertical="center" wrapText="1"/>
    </xf>
    <xf numFmtId="0" fontId="6" fillId="0" borderId="0" xfId="13" applyAlignment="1">
      <alignment horizontal="center" vertical="center" wrapText="1"/>
    </xf>
    <xf numFmtId="0" fontId="6" fillId="0" borderId="19" xfId="13" applyBorder="1" applyAlignment="1">
      <alignment horizontal="center" vertical="center" wrapText="1"/>
    </xf>
    <xf numFmtId="0" fontId="6" fillId="0" borderId="41" xfId="13" applyBorder="1" applyAlignment="1">
      <alignment horizontal="center" vertical="center" wrapText="1"/>
    </xf>
    <xf numFmtId="0" fontId="6" fillId="0" borderId="4" xfId="13" applyBorder="1" applyAlignment="1">
      <alignment horizontal="center" vertical="center" wrapText="1"/>
    </xf>
    <xf numFmtId="0" fontId="6" fillId="0" borderId="5" xfId="13" applyBorder="1" applyAlignment="1">
      <alignment horizontal="center" vertical="center" wrapText="1"/>
    </xf>
    <xf numFmtId="0" fontId="6" fillId="4" borderId="31" xfId="13" applyFill="1" applyBorder="1" applyAlignment="1" applyProtection="1">
      <alignment horizontal="center" vertical="center"/>
      <protection locked="0"/>
    </xf>
    <xf numFmtId="0" fontId="6" fillId="4" borderId="8" xfId="13" applyFill="1" applyBorder="1" applyAlignment="1" applyProtection="1">
      <alignment horizontal="center" vertical="center"/>
      <protection locked="0"/>
    </xf>
    <xf numFmtId="0" fontId="6" fillId="4" borderId="30" xfId="13" applyFill="1" applyBorder="1" applyAlignment="1" applyProtection="1">
      <alignment horizontal="center" vertical="center"/>
      <protection locked="0"/>
    </xf>
    <xf numFmtId="0" fontId="6" fillId="4" borderId="3" xfId="13" applyFill="1" applyBorder="1" applyAlignment="1" applyProtection="1">
      <alignment horizontal="center" vertical="center"/>
      <protection locked="0"/>
    </xf>
    <xf numFmtId="0" fontId="6" fillId="4" borderId="4" xfId="13" applyFill="1" applyBorder="1" applyAlignment="1" applyProtection="1">
      <alignment horizontal="center" vertical="center"/>
      <protection locked="0"/>
    </xf>
    <xf numFmtId="0" fontId="6" fillId="4" borderId="5" xfId="13" applyFill="1" applyBorder="1" applyAlignment="1" applyProtection="1">
      <alignment horizontal="center" vertical="center"/>
      <protection locked="0"/>
    </xf>
    <xf numFmtId="0" fontId="7" fillId="0" borderId="31" xfId="13" applyFont="1" applyBorder="1" applyAlignment="1">
      <alignment horizontal="left" vertical="center" wrapText="1"/>
    </xf>
    <xf numFmtId="0" fontId="7" fillId="0" borderId="8" xfId="13" applyFont="1" applyBorder="1" applyAlignment="1">
      <alignment horizontal="left" vertical="center" wrapText="1"/>
    </xf>
    <xf numFmtId="0" fontId="7" fillId="0" borderId="42" xfId="13" applyFont="1" applyBorder="1" applyAlignment="1">
      <alignment horizontal="left" vertical="center" wrapText="1"/>
    </xf>
    <xf numFmtId="0" fontId="7" fillId="0" borderId="3" xfId="13" applyFont="1" applyBorder="1" applyAlignment="1">
      <alignment horizontal="center" vertical="center" wrapText="1"/>
    </xf>
    <xf numFmtId="0" fontId="7" fillId="0" borderId="4" xfId="13" applyFont="1" applyBorder="1" applyAlignment="1">
      <alignment horizontal="center" vertical="center" wrapText="1"/>
    </xf>
    <xf numFmtId="0" fontId="7" fillId="0" borderId="4" xfId="13" applyFont="1" applyBorder="1" applyAlignment="1">
      <alignment horizontal="left" vertical="center" wrapText="1"/>
    </xf>
    <xf numFmtId="0" fontId="7" fillId="0" borderId="44" xfId="13" applyFont="1" applyBorder="1" applyAlignment="1">
      <alignment horizontal="left" vertical="center" wrapText="1"/>
    </xf>
    <xf numFmtId="0" fontId="7" fillId="4" borderId="72" xfId="13" applyFont="1" applyFill="1" applyBorder="1" applyAlignment="1" applyProtection="1">
      <alignment horizontal="center" vertical="center" wrapText="1"/>
      <protection locked="0"/>
    </xf>
    <xf numFmtId="0" fontId="7" fillId="4" borderId="71" xfId="13" applyFont="1" applyFill="1" applyBorder="1" applyAlignment="1" applyProtection="1">
      <alignment horizontal="center" vertical="center" wrapText="1"/>
      <protection locked="0"/>
    </xf>
    <xf numFmtId="0" fontId="7" fillId="4" borderId="75" xfId="13" applyFont="1" applyFill="1" applyBorder="1" applyAlignment="1" applyProtection="1">
      <alignment horizontal="center" vertical="center" wrapText="1"/>
      <protection locked="0"/>
    </xf>
    <xf numFmtId="0" fontId="7" fillId="4" borderId="65" xfId="13" applyFont="1" applyFill="1" applyBorder="1" applyAlignment="1" applyProtection="1">
      <alignment horizontal="center" vertical="center" wrapText="1"/>
      <protection locked="0"/>
    </xf>
    <xf numFmtId="0" fontId="7" fillId="4" borderId="0" xfId="13" applyFont="1" applyFill="1" applyAlignment="1" applyProtection="1">
      <alignment horizontal="center" vertical="center" wrapText="1"/>
      <protection locked="0"/>
    </xf>
    <xf numFmtId="0" fontId="7" fillId="4" borderId="19" xfId="13" applyFont="1" applyFill="1" applyBorder="1" applyAlignment="1" applyProtection="1">
      <alignment horizontal="center" vertical="center" wrapText="1"/>
      <protection locked="0"/>
    </xf>
    <xf numFmtId="0" fontId="7" fillId="4" borderId="3" xfId="13" applyFont="1" applyFill="1" applyBorder="1" applyAlignment="1" applyProtection="1">
      <alignment horizontal="center" vertical="center" wrapText="1"/>
      <protection locked="0"/>
    </xf>
    <xf numFmtId="0" fontId="7" fillId="4" borderId="4" xfId="13" applyFont="1" applyFill="1" applyBorder="1" applyAlignment="1" applyProtection="1">
      <alignment horizontal="center" vertical="center" wrapText="1"/>
      <protection locked="0"/>
    </xf>
    <xf numFmtId="0" fontId="7" fillId="4" borderId="5" xfId="13" applyFont="1" applyFill="1" applyBorder="1" applyAlignment="1" applyProtection="1">
      <alignment horizontal="center" vertical="center" wrapText="1"/>
      <protection locked="0"/>
    </xf>
    <xf numFmtId="0" fontId="7" fillId="0" borderId="72" xfId="13" applyFont="1" applyBorder="1" applyAlignment="1">
      <alignment horizontal="left" vertical="center" wrapText="1"/>
    </xf>
    <xf numFmtId="0" fontId="7" fillId="0" borderId="71" xfId="13" applyFont="1" applyBorder="1" applyAlignment="1">
      <alignment horizontal="left" vertical="center" wrapText="1"/>
    </xf>
    <xf numFmtId="0" fontId="7" fillId="0" borderId="70" xfId="13" applyFont="1" applyBorder="1" applyAlignment="1">
      <alignment horizontal="left" vertical="center" wrapText="1"/>
    </xf>
    <xf numFmtId="0" fontId="7" fillId="0" borderId="98" xfId="13" applyFont="1" applyBorder="1" applyAlignment="1">
      <alignment horizontal="center" vertical="center" wrapText="1"/>
    </xf>
    <xf numFmtId="0" fontId="7" fillId="0" borderId="62" xfId="13" applyFont="1" applyBorder="1" applyAlignment="1">
      <alignment horizontal="center" vertical="center" wrapText="1"/>
    </xf>
    <xf numFmtId="0" fontId="7" fillId="4" borderId="62" xfId="13" applyFont="1" applyFill="1" applyBorder="1" applyAlignment="1" applyProtection="1">
      <alignment horizontal="center" vertical="center" wrapText="1"/>
      <protection locked="0"/>
    </xf>
    <xf numFmtId="0" fontId="7" fillId="0" borderId="62" xfId="13" applyFont="1" applyBorder="1" applyAlignment="1">
      <alignment horizontal="left" vertical="center" wrapText="1"/>
    </xf>
    <xf numFmtId="0" fontId="7" fillId="0" borderId="58" xfId="13" applyFont="1" applyBorder="1" applyAlignment="1">
      <alignment horizontal="left" vertical="center" wrapText="1"/>
    </xf>
    <xf numFmtId="0" fontId="7" fillId="0" borderId="100" xfId="13" applyFont="1" applyBorder="1" applyAlignment="1">
      <alignment horizontal="center" vertical="center" wrapText="1"/>
    </xf>
    <xf numFmtId="0" fontId="7" fillId="0" borderId="101" xfId="13" applyFont="1" applyBorder="1" applyAlignment="1">
      <alignment horizontal="center" vertical="center" wrapText="1"/>
    </xf>
    <xf numFmtId="0" fontId="7" fillId="4" borderId="101" xfId="13" applyFont="1" applyFill="1" applyBorder="1" applyAlignment="1" applyProtection="1">
      <alignment horizontal="center" vertical="center" wrapText="1"/>
      <protection locked="0"/>
    </xf>
    <xf numFmtId="0" fontId="7" fillId="0" borderId="101" xfId="13" applyFont="1" applyBorder="1" applyAlignment="1">
      <alignment horizontal="left" vertical="center" wrapText="1"/>
    </xf>
    <xf numFmtId="0" fontId="7" fillId="0" borderId="102" xfId="13" applyFont="1" applyBorder="1" applyAlignment="1">
      <alignment horizontal="left" vertical="center" wrapText="1"/>
    </xf>
    <xf numFmtId="0" fontId="7" fillId="0" borderId="76" xfId="13" applyFont="1" applyBorder="1" applyAlignment="1">
      <alignment horizontal="center" vertical="center" wrapText="1"/>
    </xf>
    <xf numFmtId="0" fontId="7" fillId="0" borderId="71" xfId="13" applyFont="1" applyBorder="1" applyAlignment="1">
      <alignment horizontal="center" vertical="center" wrapText="1"/>
    </xf>
    <xf numFmtId="0" fontId="7" fillId="0" borderId="75" xfId="13" applyFont="1" applyBorder="1" applyAlignment="1">
      <alignment horizontal="center" vertical="center" wrapText="1"/>
    </xf>
    <xf numFmtId="0" fontId="7" fillId="0" borderId="9"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7" fillId="0" borderId="75" xfId="13" applyFont="1" applyBorder="1" applyAlignment="1" applyProtection="1">
      <alignment horizontal="center" vertical="center" wrapText="1"/>
      <protection locked="0"/>
    </xf>
    <xf numFmtId="0" fontId="7" fillId="0" borderId="19" xfId="13" applyFont="1" applyBorder="1" applyAlignment="1" applyProtection="1">
      <alignment horizontal="center" vertical="center" wrapText="1"/>
      <protection locked="0"/>
    </xf>
    <xf numFmtId="0" fontId="6" fillId="0" borderId="103" xfId="13" applyBorder="1" applyAlignment="1">
      <alignment horizontal="center" vertical="center"/>
    </xf>
    <xf numFmtId="0" fontId="6" fillId="0" borderId="104" xfId="13" applyBorder="1" applyAlignment="1">
      <alignment horizontal="center" vertical="center"/>
    </xf>
    <xf numFmtId="0" fontId="6" fillId="0" borderId="105" xfId="13" applyBorder="1" applyAlignment="1">
      <alignment horizontal="center" vertical="center"/>
    </xf>
    <xf numFmtId="0" fontId="6" fillId="0" borderId="106" xfId="13" applyBorder="1" applyAlignment="1">
      <alignment horizontal="center" vertical="center"/>
    </xf>
    <xf numFmtId="0" fontId="6" fillId="0" borderId="107" xfId="13" applyBorder="1" applyAlignment="1">
      <alignment horizontal="center" vertical="center"/>
    </xf>
    <xf numFmtId="0" fontId="6" fillId="0" borderId="108" xfId="13" applyBorder="1" applyAlignment="1">
      <alignment horizontal="center" vertical="center"/>
    </xf>
    <xf numFmtId="0" fontId="6" fillId="0" borderId="109" xfId="13" applyBorder="1" applyAlignment="1">
      <alignment horizontal="center" vertical="center"/>
    </xf>
    <xf numFmtId="0" fontId="6" fillId="0" borderId="110" xfId="13" applyBorder="1" applyAlignment="1">
      <alignment horizontal="center" vertical="center"/>
    </xf>
    <xf numFmtId="0" fontId="6" fillId="0" borderId="111" xfId="13" applyBorder="1" applyAlignment="1">
      <alignment horizontal="center" vertical="center"/>
    </xf>
    <xf numFmtId="0" fontId="13" fillId="0" borderId="76" xfId="13" applyFont="1" applyBorder="1" applyAlignment="1">
      <alignment horizontal="center" vertical="center"/>
    </xf>
    <xf numFmtId="0" fontId="13" fillId="0" borderId="71" xfId="13" applyFont="1" applyBorder="1" applyAlignment="1">
      <alignment horizontal="center" vertical="center"/>
    </xf>
    <xf numFmtId="0" fontId="13" fillId="0" borderId="9" xfId="13" applyFont="1" applyBorder="1" applyAlignment="1">
      <alignment horizontal="center" vertical="center"/>
    </xf>
    <xf numFmtId="0" fontId="13" fillId="0" borderId="0" xfId="13" applyFont="1" applyAlignment="1">
      <alignment horizontal="center" vertical="center"/>
    </xf>
    <xf numFmtId="0" fontId="13" fillId="4" borderId="72" xfId="13" applyFont="1" applyFill="1" applyBorder="1" applyAlignment="1" applyProtection="1">
      <alignment horizontal="center" vertical="center"/>
      <protection locked="0"/>
    </xf>
    <xf numFmtId="0" fontId="13" fillId="4" borderId="71" xfId="13" applyFont="1" applyFill="1" applyBorder="1" applyAlignment="1" applyProtection="1">
      <alignment horizontal="center" vertical="center"/>
      <protection locked="0"/>
    </xf>
    <xf numFmtId="0" fontId="13" fillId="4" borderId="75" xfId="13" applyFont="1" applyFill="1" applyBorder="1" applyAlignment="1" applyProtection="1">
      <alignment horizontal="center" vertical="center"/>
      <protection locked="0"/>
    </xf>
    <xf numFmtId="0" fontId="13" fillId="4" borderId="65" xfId="13" applyFont="1" applyFill="1" applyBorder="1" applyAlignment="1" applyProtection="1">
      <alignment horizontal="center" vertical="center"/>
      <protection locked="0"/>
    </xf>
    <xf numFmtId="0" fontId="13" fillId="4" borderId="0" xfId="13" applyFont="1" applyFill="1" applyAlignment="1" applyProtection="1">
      <alignment horizontal="center" vertical="center"/>
      <protection locked="0"/>
    </xf>
    <xf numFmtId="0" fontId="13" fillId="4" borderId="19" xfId="13" applyFont="1" applyFill="1" applyBorder="1" applyAlignment="1" applyProtection="1">
      <alignment horizontal="center" vertical="center"/>
      <protection locked="0"/>
    </xf>
    <xf numFmtId="0" fontId="13" fillId="0" borderId="15" xfId="13" applyFont="1" applyBorder="1" applyAlignment="1">
      <alignment horizontal="center" vertical="center"/>
    </xf>
    <xf numFmtId="0" fontId="13" fillId="0" borderId="16" xfId="13" applyFont="1" applyBorder="1" applyAlignment="1">
      <alignment horizontal="center" vertical="center"/>
    </xf>
    <xf numFmtId="0" fontId="13" fillId="4" borderId="47" xfId="13" applyFont="1" applyFill="1" applyBorder="1" applyAlignment="1" applyProtection="1">
      <alignment horizontal="center" vertical="center"/>
      <protection locked="0"/>
    </xf>
    <xf numFmtId="0" fontId="13" fillId="4" borderId="16" xfId="13" applyFont="1" applyFill="1" applyBorder="1" applyAlignment="1" applyProtection="1">
      <alignment horizontal="center" vertical="center"/>
      <protection locked="0"/>
    </xf>
    <xf numFmtId="0" fontId="13" fillId="4" borderId="46" xfId="13" applyFont="1" applyFill="1" applyBorder="1" applyAlignment="1" applyProtection="1">
      <alignment horizontal="center" vertical="center"/>
      <protection locked="0"/>
    </xf>
    <xf numFmtId="0" fontId="7" fillId="0" borderId="9" xfId="33" applyFont="1" applyBorder="1" applyAlignment="1">
      <alignment vertical="center" wrapText="1"/>
    </xf>
    <xf numFmtId="0" fontId="7" fillId="0" borderId="0" xfId="33" applyFont="1" applyAlignment="1">
      <alignment vertical="center" wrapText="1"/>
    </xf>
    <xf numFmtId="0" fontId="7" fillId="0" borderId="39" xfId="33" applyFont="1" applyBorder="1" applyAlignment="1">
      <alignment vertical="center" wrapText="1"/>
    </xf>
    <xf numFmtId="0" fontId="7" fillId="0" borderId="15" xfId="33" applyFont="1" applyBorder="1" applyAlignment="1">
      <alignment vertical="center" wrapText="1"/>
    </xf>
    <xf numFmtId="0" fontId="7" fillId="0" borderId="16" xfId="33" applyFont="1" applyBorder="1" applyAlignment="1">
      <alignment vertical="center" wrapText="1"/>
    </xf>
    <xf numFmtId="0" fontId="7" fillId="0" borderId="29" xfId="33" applyFont="1" applyBorder="1" applyAlignment="1">
      <alignment vertical="center" wrapText="1"/>
    </xf>
    <xf numFmtId="0" fontId="32" fillId="0" borderId="1" xfId="21" applyFont="1" applyBorder="1" applyAlignment="1">
      <alignment horizontal="left" vertical="center"/>
    </xf>
    <xf numFmtId="0" fontId="6" fillId="0" borderId="74" xfId="2" applyBorder="1" applyAlignment="1">
      <alignment horizontal="left" vertical="center"/>
    </xf>
    <xf numFmtId="0" fontId="6" fillId="0" borderId="73" xfId="2" applyBorder="1" applyAlignment="1">
      <alignment horizontal="left" vertical="center"/>
    </xf>
    <xf numFmtId="0" fontId="32" fillId="20" borderId="1" xfId="21" applyFont="1" applyFill="1" applyBorder="1">
      <alignment vertical="center"/>
    </xf>
    <xf numFmtId="0" fontId="6" fillId="20" borderId="74" xfId="2" applyFill="1" applyBorder="1">
      <alignment vertical="center"/>
    </xf>
    <xf numFmtId="0" fontId="6" fillId="20" borderId="73" xfId="2" applyFill="1" applyBorder="1">
      <alignment vertical="center"/>
    </xf>
    <xf numFmtId="0" fontId="7" fillId="20" borderId="1" xfId="21" applyFont="1" applyFill="1" applyBorder="1" applyAlignment="1">
      <alignment horizontal="center" vertical="center"/>
    </xf>
    <xf numFmtId="0" fontId="7" fillId="20" borderId="74" xfId="21" applyFont="1" applyFill="1" applyBorder="1" applyAlignment="1">
      <alignment horizontal="center" vertical="center"/>
    </xf>
    <xf numFmtId="0" fontId="7" fillId="20" borderId="73" xfId="21" applyFont="1" applyFill="1" applyBorder="1" applyAlignment="1">
      <alignment horizontal="center" vertical="center"/>
    </xf>
    <xf numFmtId="0" fontId="7" fillId="0" borderId="55" xfId="21" applyFont="1" applyBorder="1">
      <alignment vertical="center"/>
    </xf>
    <xf numFmtId="0" fontId="6" fillId="0" borderId="55" xfId="2" applyBorder="1">
      <alignment vertical="center"/>
    </xf>
    <xf numFmtId="0" fontId="7" fillId="0" borderId="6" xfId="21" applyFont="1" applyBorder="1" applyAlignment="1">
      <alignment horizontal="left" vertical="center" wrapText="1"/>
    </xf>
    <xf numFmtId="0" fontId="7" fillId="0" borderId="17" xfId="21" applyFont="1" applyBorder="1" applyAlignment="1">
      <alignment horizontal="left" vertical="center" wrapText="1"/>
    </xf>
    <xf numFmtId="0" fontId="7" fillId="4" borderId="72" xfId="21" applyFont="1" applyFill="1" applyBorder="1" applyAlignment="1" applyProtection="1">
      <alignment horizontal="left" vertical="center" wrapText="1"/>
      <protection locked="0" hidden="1"/>
    </xf>
    <xf numFmtId="0" fontId="7" fillId="4" borderId="71" xfId="21" applyFont="1" applyFill="1" applyBorder="1" applyAlignment="1" applyProtection="1">
      <alignment horizontal="left" vertical="center" wrapText="1"/>
      <protection locked="0" hidden="1"/>
    </xf>
    <xf numFmtId="0" fontId="7" fillId="4" borderId="70" xfId="21" applyFont="1" applyFill="1" applyBorder="1" applyAlignment="1" applyProtection="1">
      <alignment horizontal="left" vertical="center" wrapText="1"/>
      <protection locked="0" hidden="1"/>
    </xf>
    <xf numFmtId="0" fontId="7" fillId="4" borderId="47" xfId="21" applyFont="1" applyFill="1" applyBorder="1" applyAlignment="1" applyProtection="1">
      <alignment horizontal="left" vertical="center" wrapText="1"/>
      <protection locked="0" hidden="1"/>
    </xf>
    <xf numFmtId="0" fontId="7" fillId="4" borderId="16" xfId="21" applyFont="1" applyFill="1" applyBorder="1" applyAlignment="1" applyProtection="1">
      <alignment horizontal="left" vertical="center" wrapText="1"/>
      <protection locked="0" hidden="1"/>
    </xf>
    <xf numFmtId="0" fontId="7" fillId="4" borderId="29" xfId="21" applyFont="1" applyFill="1" applyBorder="1" applyAlignment="1" applyProtection="1">
      <alignment horizontal="left" vertical="center" wrapText="1"/>
      <protection locked="0" hidden="1"/>
    </xf>
    <xf numFmtId="0" fontId="7" fillId="0" borderId="8" xfId="21" applyFont="1" applyBorder="1">
      <alignment vertical="center"/>
    </xf>
    <xf numFmtId="0" fontId="6" fillId="0" borderId="8" xfId="2" applyBorder="1">
      <alignment vertical="center"/>
    </xf>
    <xf numFmtId="0" fontId="7" fillId="0" borderId="7" xfId="21" applyFont="1" applyBorder="1" applyAlignment="1">
      <alignment vertical="center" wrapText="1"/>
    </xf>
    <xf numFmtId="0" fontId="7" fillId="0" borderId="8" xfId="21" applyFont="1" applyBorder="1" applyAlignment="1">
      <alignment vertical="center" wrapText="1"/>
    </xf>
    <xf numFmtId="0" fontId="7" fillId="0" borderId="1" xfId="21" applyFont="1" applyBorder="1" applyAlignment="1">
      <alignment horizontal="center" vertical="center" wrapText="1"/>
    </xf>
    <xf numFmtId="0" fontId="7" fillId="0" borderId="74" xfId="21" applyFont="1" applyBorder="1" applyAlignment="1">
      <alignment horizontal="center" vertical="center" wrapText="1"/>
    </xf>
    <xf numFmtId="0" fontId="7" fillId="0" borderId="73" xfId="21" applyFont="1" applyBorder="1" applyAlignment="1">
      <alignment horizontal="center" vertical="center" wrapText="1"/>
    </xf>
    <xf numFmtId="0" fontId="32" fillId="0" borderId="1" xfId="21" applyFont="1" applyBorder="1" applyAlignment="1">
      <alignment horizontal="center" vertical="center"/>
    </xf>
    <xf numFmtId="0" fontId="6" fillId="0" borderId="74" xfId="2" applyBorder="1">
      <alignment vertical="center"/>
    </xf>
    <xf numFmtId="0" fontId="6" fillId="0" borderId="73" xfId="2" applyBorder="1">
      <alignment vertical="center"/>
    </xf>
    <xf numFmtId="0" fontId="7" fillId="0" borderId="1" xfId="21" applyFont="1" applyBorder="1" applyAlignment="1">
      <alignment horizontal="center" vertical="center"/>
    </xf>
    <xf numFmtId="0" fontId="7" fillId="0" borderId="74" xfId="21" applyFont="1" applyBorder="1" applyAlignment="1">
      <alignment horizontal="center" vertical="center"/>
    </xf>
    <xf numFmtId="0" fontId="7" fillId="0" borderId="73" xfId="21" applyFont="1" applyBorder="1" applyAlignment="1">
      <alignment horizontal="center" vertical="center"/>
    </xf>
    <xf numFmtId="0" fontId="36" fillId="0" borderId="1" xfId="21" applyFont="1" applyBorder="1" applyAlignment="1">
      <alignment horizontal="center" vertical="center" wrapText="1"/>
    </xf>
    <xf numFmtId="0" fontId="100" fillId="0" borderId="74" xfId="2" applyFont="1" applyBorder="1" applyAlignment="1">
      <alignment horizontal="center" vertical="center" wrapText="1"/>
    </xf>
    <xf numFmtId="0" fontId="100" fillId="0" borderId="36" xfId="2" applyFont="1" applyBorder="1" applyAlignment="1">
      <alignment horizontal="center" vertical="center" wrapText="1"/>
    </xf>
    <xf numFmtId="0" fontId="7" fillId="0" borderId="6" xfId="21" applyFont="1" applyBorder="1" applyAlignment="1">
      <alignment horizontal="left" vertical="center"/>
    </xf>
    <xf numFmtId="0" fontId="7" fillId="0" borderId="74" xfId="21" applyFont="1" applyBorder="1" applyAlignment="1" applyProtection="1">
      <alignment horizontal="left" vertical="center" wrapText="1"/>
      <protection locked="0" hidden="1"/>
    </xf>
    <xf numFmtId="0" fontId="6" fillId="0" borderId="147" xfId="5" applyBorder="1" applyAlignment="1">
      <alignment horizontal="left" vertical="center" wrapText="1"/>
    </xf>
    <xf numFmtId="0" fontId="8" fillId="15" borderId="74" xfId="5" applyFont="1" applyFill="1" applyBorder="1" applyAlignment="1" applyProtection="1">
      <alignment horizontal="left" vertical="center"/>
      <protection locked="0"/>
    </xf>
    <xf numFmtId="0" fontId="8" fillId="15" borderId="36" xfId="5" applyFont="1" applyFill="1" applyBorder="1" applyAlignment="1" applyProtection="1">
      <alignment horizontal="left" vertical="center"/>
      <protection locked="0"/>
    </xf>
    <xf numFmtId="0" fontId="102" fillId="0" borderId="6" xfId="21" applyFont="1" applyBorder="1" applyAlignment="1">
      <alignment horizontal="left" vertical="center" wrapText="1"/>
    </xf>
    <xf numFmtId="0" fontId="32" fillId="0" borderId="15" xfId="21" applyFont="1" applyBorder="1">
      <alignment vertical="center"/>
    </xf>
    <xf numFmtId="0" fontId="6" fillId="0" borderId="16" xfId="2" applyBorder="1">
      <alignment vertical="center"/>
    </xf>
    <xf numFmtId="0" fontId="6" fillId="0" borderId="29" xfId="2" applyBorder="1">
      <alignment vertical="center"/>
    </xf>
    <xf numFmtId="0" fontId="32" fillId="15" borderId="1" xfId="21" applyFont="1" applyFill="1" applyBorder="1" applyAlignment="1" applyProtection="1">
      <alignment vertical="center" shrinkToFit="1"/>
      <protection locked="0"/>
    </xf>
    <xf numFmtId="0" fontId="32" fillId="15" borderId="74" xfId="21" applyFont="1" applyFill="1" applyBorder="1" applyAlignment="1" applyProtection="1">
      <alignment vertical="center" shrinkToFit="1"/>
      <protection locked="0"/>
    </xf>
    <xf numFmtId="0" fontId="6" fillId="0" borderId="73" xfId="2" applyBorder="1" applyProtection="1">
      <alignment vertical="center"/>
      <protection locked="0"/>
    </xf>
    <xf numFmtId="0" fontId="101" fillId="15" borderId="1" xfId="21" applyFont="1" applyFill="1" applyBorder="1" applyAlignment="1" applyProtection="1">
      <alignment horizontal="center" vertical="top" wrapText="1" shrinkToFit="1"/>
      <protection locked="0"/>
    </xf>
    <xf numFmtId="0" fontId="101" fillId="15" borderId="74" xfId="21" applyFont="1" applyFill="1" applyBorder="1" applyAlignment="1" applyProtection="1">
      <alignment horizontal="center" vertical="top" wrapText="1" shrinkToFit="1"/>
      <protection locked="0"/>
    </xf>
    <xf numFmtId="0" fontId="101" fillId="15" borderId="36" xfId="21" applyFont="1" applyFill="1" applyBorder="1" applyAlignment="1" applyProtection="1">
      <alignment horizontal="center" vertical="top" wrapText="1" shrinkToFit="1"/>
      <protection locked="0"/>
    </xf>
    <xf numFmtId="0" fontId="7" fillId="0" borderId="35" xfId="21" applyFont="1" applyBorder="1" applyAlignment="1">
      <alignment vertical="center" wrapText="1"/>
    </xf>
    <xf numFmtId="0" fontId="92" fillId="0" borderId="35" xfId="2" applyFont="1" applyBorder="1" applyAlignment="1">
      <alignment vertical="center" wrapText="1"/>
    </xf>
    <xf numFmtId="0" fontId="7" fillId="0" borderId="35" xfId="21" applyFont="1" applyBorder="1" applyAlignment="1" applyProtection="1">
      <alignment vertical="center" wrapText="1"/>
      <protection locked="0" hidden="1"/>
    </xf>
    <xf numFmtId="0" fontId="32" fillId="0" borderId="35" xfId="21" applyFont="1" applyBorder="1" applyAlignment="1">
      <alignment horizontal="center" vertical="center"/>
    </xf>
    <xf numFmtId="0" fontId="6" fillId="0" borderId="22" xfId="5" applyBorder="1" applyAlignment="1">
      <alignment horizontal="center" vertical="center"/>
    </xf>
    <xf numFmtId="0" fontId="32" fillId="0" borderId="21" xfId="21" applyFont="1" applyBorder="1" applyAlignment="1">
      <alignment horizontal="right" vertical="center"/>
    </xf>
    <xf numFmtId="0" fontId="6" fillId="0" borderId="35" xfId="5" applyBorder="1" applyAlignment="1">
      <alignment horizontal="right" vertical="center"/>
    </xf>
    <xf numFmtId="0" fontId="10" fillId="0" borderId="21" xfId="21" applyFont="1" applyBorder="1" applyAlignment="1">
      <alignment vertical="top" wrapText="1"/>
    </xf>
    <xf numFmtId="0" fontId="6" fillId="0" borderId="35" xfId="2" applyBorder="1" applyAlignment="1">
      <alignment vertical="top" wrapText="1"/>
    </xf>
    <xf numFmtId="0" fontId="6" fillId="0" borderId="34" xfId="2" applyBorder="1" applyAlignment="1">
      <alignment vertical="top" wrapText="1"/>
    </xf>
    <xf numFmtId="0" fontId="27" fillId="0" borderId="15" xfId="21" applyFont="1" applyBorder="1" applyAlignment="1">
      <alignment horizontal="left" vertical="top"/>
    </xf>
    <xf numFmtId="0" fontId="6" fillId="0" borderId="16" xfId="2" applyBorder="1" applyAlignment="1">
      <alignment vertical="top"/>
    </xf>
    <xf numFmtId="0" fontId="7" fillId="0" borderId="28" xfId="21" applyFont="1" applyBorder="1" applyAlignment="1">
      <alignment horizontal="left" vertical="center" wrapText="1"/>
    </xf>
    <xf numFmtId="0" fontId="7" fillId="0" borderId="13" xfId="21" applyFont="1" applyBorder="1" applyAlignment="1">
      <alignment horizontal="left" vertical="center" wrapText="1"/>
    </xf>
    <xf numFmtId="0" fontId="7" fillId="0" borderId="10" xfId="21" applyFont="1" applyBorder="1" applyAlignment="1">
      <alignment horizontal="left" vertical="center" wrapText="1"/>
    </xf>
    <xf numFmtId="0" fontId="7" fillId="4" borderId="31" xfId="21" applyFont="1" applyFill="1" applyBorder="1" applyAlignment="1" applyProtection="1">
      <alignment horizontal="left" vertical="center" wrapText="1"/>
      <protection locked="0" hidden="1"/>
    </xf>
    <xf numFmtId="0" fontId="7" fillId="4" borderId="8" xfId="21" applyFont="1" applyFill="1" applyBorder="1" applyAlignment="1" applyProtection="1">
      <alignment horizontal="left" vertical="center" wrapText="1"/>
      <protection locked="0" hidden="1"/>
    </xf>
    <xf numFmtId="0" fontId="7" fillId="4" borderId="42" xfId="21" applyFont="1" applyFill="1" applyBorder="1" applyAlignment="1" applyProtection="1">
      <alignment horizontal="left" vertical="center" wrapText="1"/>
      <protection locked="0" hidden="1"/>
    </xf>
    <xf numFmtId="0" fontId="7" fillId="4" borderId="3" xfId="21" applyFont="1" applyFill="1" applyBorder="1" applyAlignment="1" applyProtection="1">
      <alignment horizontal="left" vertical="center" wrapText="1"/>
      <protection locked="0" hidden="1"/>
    </xf>
    <xf numFmtId="0" fontId="7" fillId="4" borderId="4" xfId="21" applyFont="1" applyFill="1" applyBorder="1" applyAlignment="1" applyProtection="1">
      <alignment horizontal="left" vertical="center" wrapText="1"/>
      <protection locked="0" hidden="1"/>
    </xf>
    <xf numFmtId="0" fontId="7" fillId="4" borderId="44" xfId="21" applyFont="1" applyFill="1" applyBorder="1" applyAlignment="1" applyProtection="1">
      <alignment horizontal="left" vertical="center" wrapText="1"/>
      <protection locked="0" hidden="1"/>
    </xf>
    <xf numFmtId="0" fontId="7" fillId="4" borderId="6" xfId="21" applyFont="1" applyFill="1" applyBorder="1" applyAlignment="1" applyProtection="1">
      <alignment horizontal="left" vertical="center" wrapText="1"/>
      <protection locked="0" hidden="1"/>
    </xf>
    <xf numFmtId="0" fontId="7" fillId="4" borderId="11" xfId="21" applyFont="1" applyFill="1" applyBorder="1" applyAlignment="1" applyProtection="1">
      <alignment horizontal="left" vertical="center" wrapText="1"/>
      <protection locked="0" hidden="1"/>
    </xf>
    <xf numFmtId="0" fontId="7" fillId="0" borderId="10" xfId="21" applyFont="1" applyBorder="1" applyAlignment="1">
      <alignment horizontal="left" vertical="center"/>
    </xf>
    <xf numFmtId="0" fontId="7" fillId="0" borderId="20" xfId="21" applyFont="1" applyBorder="1" applyAlignment="1">
      <alignment horizontal="left" vertical="center"/>
    </xf>
    <xf numFmtId="0" fontId="7" fillId="0" borderId="17" xfId="21" applyFont="1" applyBorder="1" applyAlignment="1">
      <alignment horizontal="left" vertical="center"/>
    </xf>
    <xf numFmtId="0" fontId="7" fillId="4" borderId="17" xfId="21" applyFont="1" applyFill="1" applyBorder="1" applyAlignment="1" applyProtection="1">
      <alignment horizontal="left" vertical="center" wrapText="1"/>
      <protection locked="0" hidden="1"/>
    </xf>
    <xf numFmtId="0" fontId="7" fillId="4" borderId="18" xfId="21" applyFont="1" applyFill="1" applyBorder="1" applyAlignment="1" applyProtection="1">
      <alignment horizontal="left" vertical="center" wrapText="1"/>
      <protection locked="0" hidden="1"/>
    </xf>
    <xf numFmtId="0" fontId="7" fillId="0" borderId="42" xfId="21" applyFont="1" applyBorder="1" applyAlignment="1">
      <alignment vertical="center" wrapText="1"/>
    </xf>
    <xf numFmtId="0" fontId="32" fillId="0" borderId="1" xfId="21" applyFont="1" applyBorder="1">
      <alignment vertical="center"/>
    </xf>
    <xf numFmtId="0" fontId="6" fillId="0" borderId="74" xfId="5" applyBorder="1" applyAlignment="1">
      <alignment horizontal="center" vertical="center"/>
    </xf>
    <xf numFmtId="0" fontId="6" fillId="0" borderId="74" xfId="2" applyBorder="1" applyAlignment="1">
      <alignment horizontal="center" vertical="center"/>
    </xf>
    <xf numFmtId="0" fontId="6" fillId="0" borderId="73" xfId="2" applyBorder="1" applyAlignment="1">
      <alignment horizontal="center" vertical="center"/>
    </xf>
    <xf numFmtId="0" fontId="7" fillId="0" borderId="16" xfId="21" applyFont="1" applyBorder="1">
      <alignment vertical="center"/>
    </xf>
    <xf numFmtId="0" fontId="13" fillId="0" borderId="54" xfId="32" applyFont="1" applyBorder="1" applyAlignment="1">
      <alignment horizontal="center" vertical="center" wrapText="1"/>
    </xf>
    <xf numFmtId="0" fontId="6" fillId="0" borderId="55" xfId="2" applyBorder="1" applyAlignment="1">
      <alignment vertical="center" wrapText="1"/>
    </xf>
    <xf numFmtId="0" fontId="6" fillId="0" borderId="144" xfId="2" applyBorder="1" applyAlignment="1">
      <alignment vertical="center" wrapText="1"/>
    </xf>
    <xf numFmtId="0" fontId="13" fillId="0" borderId="55" xfId="32" applyFont="1" applyBorder="1" applyAlignment="1">
      <alignment vertical="center" wrapText="1"/>
    </xf>
    <xf numFmtId="0" fontId="6" fillId="0" borderId="144" xfId="2" applyBorder="1">
      <alignment vertical="center"/>
    </xf>
    <xf numFmtId="0" fontId="7" fillId="4" borderId="143" xfId="21" applyFont="1" applyFill="1" applyBorder="1" applyAlignment="1" applyProtection="1">
      <alignment horizontal="left" vertical="top" wrapText="1"/>
      <protection locked="0"/>
    </xf>
    <xf numFmtId="0" fontId="6" fillId="0" borderId="55" xfId="2" applyBorder="1" applyAlignment="1">
      <alignment horizontal="left" vertical="top" wrapText="1"/>
    </xf>
    <xf numFmtId="0" fontId="6" fillId="0" borderId="56" xfId="2" applyBorder="1" applyAlignment="1">
      <alignment horizontal="left" vertical="top" wrapText="1"/>
    </xf>
    <xf numFmtId="0" fontId="13" fillId="0" borderId="8" xfId="32" applyFont="1" applyBorder="1" applyAlignment="1">
      <alignment horizontal="left" vertical="top" wrapText="1"/>
    </xf>
    <xf numFmtId="0" fontId="6" fillId="0" borderId="8" xfId="2" applyBorder="1" applyAlignment="1">
      <alignment horizontal="left" vertical="top"/>
    </xf>
    <xf numFmtId="0" fontId="27" fillId="0" borderId="28" xfId="21" applyFont="1" applyBorder="1" applyAlignment="1">
      <alignment horizontal="left" vertical="center" wrapText="1"/>
    </xf>
    <xf numFmtId="0" fontId="27" fillId="0" borderId="13" xfId="21" applyFont="1" applyBorder="1" applyAlignment="1">
      <alignment horizontal="left" vertical="center"/>
    </xf>
    <xf numFmtId="0" fontId="27" fillId="0" borderId="20" xfId="21" applyFont="1" applyBorder="1" applyAlignment="1">
      <alignment horizontal="left" vertical="center"/>
    </xf>
    <xf numFmtId="0" fontId="27" fillId="0" borderId="17" xfId="21" applyFont="1" applyBorder="1" applyAlignment="1">
      <alignment horizontal="left" vertical="center"/>
    </xf>
    <xf numFmtId="0" fontId="7" fillId="0" borderId="31" xfId="21" applyFont="1" applyBorder="1" applyAlignment="1" applyProtection="1">
      <alignment horizontal="center" vertical="center" wrapText="1"/>
      <protection locked="0" hidden="1"/>
    </xf>
    <xf numFmtId="0" fontId="6" fillId="0" borderId="8" xfId="5" applyBorder="1" applyAlignment="1">
      <alignment horizontal="center" vertical="center" wrapText="1"/>
    </xf>
    <xf numFmtId="0" fontId="6" fillId="0" borderId="47" xfId="5" applyBorder="1" applyAlignment="1">
      <alignment horizontal="center" vertical="center" wrapText="1"/>
    </xf>
    <xf numFmtId="0" fontId="6" fillId="0" borderId="16" xfId="5" applyBorder="1" applyAlignment="1">
      <alignment horizontal="center" vertical="center" wrapText="1"/>
    </xf>
    <xf numFmtId="0" fontId="96" fillId="4" borderId="145" xfId="21" applyFont="1" applyFill="1" applyBorder="1" applyAlignment="1" applyProtection="1">
      <alignment horizontal="left" vertical="center" wrapText="1"/>
      <protection locked="0" hidden="1"/>
    </xf>
    <xf numFmtId="0" fontId="96" fillId="4" borderId="146" xfId="21" applyFont="1" applyFill="1" applyBorder="1" applyAlignment="1" applyProtection="1">
      <alignment horizontal="left" vertical="center" wrapText="1"/>
      <protection locked="0" hidden="1"/>
    </xf>
    <xf numFmtId="0" fontId="6" fillId="0" borderId="146" xfId="2" applyBorder="1" applyAlignment="1">
      <alignment horizontal="left" vertical="center"/>
    </xf>
    <xf numFmtId="0" fontId="32" fillId="0" borderId="0" xfId="21" applyFont="1" applyAlignment="1">
      <alignment horizontal="right" vertical="center"/>
    </xf>
    <xf numFmtId="0" fontId="91" fillId="0" borderId="0" xfId="21" applyFont="1" applyAlignment="1">
      <alignment horizontal="center" vertical="center"/>
    </xf>
    <xf numFmtId="0" fontId="93" fillId="0" borderId="0" xfId="31" applyFont="1">
      <alignment vertical="center"/>
    </xf>
    <xf numFmtId="0" fontId="7" fillId="0" borderId="0" xfId="21" applyFont="1" applyAlignment="1">
      <alignment vertical="center" wrapText="1"/>
    </xf>
    <xf numFmtId="0" fontId="7" fillId="0" borderId="0" xfId="21" applyFont="1">
      <alignment vertical="center"/>
    </xf>
    <xf numFmtId="0" fontId="7" fillId="0" borderId="54" xfId="21" applyFont="1" applyBorder="1" applyAlignment="1">
      <alignment horizontal="center" vertical="center"/>
    </xf>
    <xf numFmtId="0" fontId="6" fillId="0" borderId="55" xfId="2" applyBorder="1" applyAlignment="1">
      <alignment horizontal="center" vertical="center"/>
    </xf>
    <xf numFmtId="0" fontId="7" fillId="4" borderId="143" xfId="21" applyFont="1" applyFill="1" applyBorder="1" applyAlignment="1" applyProtection="1">
      <alignment horizontal="left" vertical="center"/>
      <protection locked="0" hidden="1"/>
    </xf>
    <xf numFmtId="0" fontId="6" fillId="0" borderId="55" xfId="2" applyBorder="1" applyAlignment="1">
      <alignment horizontal="left" vertical="center"/>
    </xf>
    <xf numFmtId="0" fontId="6" fillId="0" borderId="56" xfId="2" applyBorder="1" applyAlignment="1">
      <alignment horizontal="left" vertical="center"/>
    </xf>
    <xf numFmtId="0" fontId="4" fillId="0" borderId="0" xfId="18" applyFont="1" applyAlignment="1">
      <alignment horizontal="right" vertical="center"/>
    </xf>
    <xf numFmtId="0" fontId="6" fillId="0" borderId="0" xfId="2">
      <alignment vertical="center"/>
    </xf>
    <xf numFmtId="0" fontId="4" fillId="0" borderId="0" xfId="18" applyFont="1" applyAlignment="1">
      <alignment horizontal="left" vertical="center"/>
    </xf>
    <xf numFmtId="0" fontId="4" fillId="4" borderId="28" xfId="18" applyFont="1" applyFill="1" applyBorder="1" applyAlignment="1">
      <alignment horizontal="center" vertical="center"/>
    </xf>
    <xf numFmtId="0" fontId="4" fillId="4" borderId="13" xfId="18" applyFont="1" applyFill="1" applyBorder="1" applyAlignment="1">
      <alignment horizontal="center" vertical="center"/>
    </xf>
    <xf numFmtId="0" fontId="4" fillId="0" borderId="45" xfId="18" applyFont="1" applyBorder="1" applyAlignment="1" applyProtection="1">
      <alignment horizontal="center" vertical="center"/>
      <protection locked="0"/>
    </xf>
    <xf numFmtId="0" fontId="4" fillId="0" borderId="26" xfId="18" applyFont="1" applyBorder="1" applyAlignment="1" applyProtection="1">
      <alignment horizontal="center" vertical="center"/>
      <protection locked="0"/>
    </xf>
    <xf numFmtId="0" fontId="4" fillId="0" borderId="24" xfId="18" applyFont="1" applyBorder="1" applyAlignment="1" applyProtection="1">
      <alignment horizontal="center" vertical="center"/>
      <protection locked="0"/>
    </xf>
    <xf numFmtId="0" fontId="4" fillId="4" borderId="10" xfId="18" applyFont="1" applyFill="1" applyBorder="1" applyAlignment="1">
      <alignment horizontal="center" vertical="center"/>
    </xf>
    <xf numFmtId="0" fontId="4" fillId="4" borderId="6" xfId="18" applyFont="1" applyFill="1" applyBorder="1" applyAlignment="1">
      <alignment horizontal="center" vertical="center"/>
    </xf>
    <xf numFmtId="0" fontId="4" fillId="0" borderId="1" xfId="18" applyFont="1" applyBorder="1" applyAlignment="1" applyProtection="1">
      <alignment horizontal="center" vertical="center"/>
      <protection locked="0"/>
    </xf>
    <xf numFmtId="0" fontId="4" fillId="0" borderId="74" xfId="18" applyFont="1" applyBorder="1" applyAlignment="1" applyProtection="1">
      <alignment horizontal="center" vertical="center"/>
      <protection locked="0"/>
    </xf>
    <xf numFmtId="0" fontId="4" fillId="0" borderId="36" xfId="18" applyFont="1" applyBorder="1" applyAlignment="1" applyProtection="1">
      <alignment horizontal="center" vertical="center"/>
      <protection locked="0"/>
    </xf>
    <xf numFmtId="0" fontId="4" fillId="4" borderId="76" xfId="18" applyFont="1" applyFill="1" applyBorder="1" applyAlignment="1">
      <alignment horizontal="center" vertical="center" wrapText="1" shrinkToFit="1"/>
    </xf>
    <xf numFmtId="0" fontId="4" fillId="4" borderId="75" xfId="18" applyFont="1" applyFill="1" applyBorder="1" applyAlignment="1">
      <alignment horizontal="center" vertical="center" shrinkToFit="1"/>
    </xf>
    <xf numFmtId="0" fontId="6" fillId="4" borderId="15" xfId="2" applyFill="1" applyBorder="1" applyAlignment="1">
      <alignment horizontal="center" vertical="center" shrinkToFit="1"/>
    </xf>
    <xf numFmtId="0" fontId="6" fillId="4" borderId="46" xfId="2" applyFill="1" applyBorder="1" applyAlignment="1">
      <alignment horizontal="center" vertical="center" shrinkToFit="1"/>
    </xf>
    <xf numFmtId="0" fontId="4" fillId="0" borderId="72" xfId="18" applyFont="1" applyBorder="1" applyAlignment="1" applyProtection="1">
      <alignment horizontal="left" vertical="top" wrapText="1"/>
      <protection locked="0"/>
    </xf>
    <xf numFmtId="0" fontId="13" fillId="0" borderId="71" xfId="2" applyFont="1" applyBorder="1" applyAlignment="1">
      <alignment vertical="top"/>
    </xf>
    <xf numFmtId="0" fontId="13" fillId="0" borderId="75" xfId="2" applyFont="1" applyBorder="1" applyAlignment="1">
      <alignment vertical="top"/>
    </xf>
    <xf numFmtId="0" fontId="13" fillId="0" borderId="47" xfId="2" applyFont="1" applyBorder="1" applyAlignment="1">
      <alignment vertical="top"/>
    </xf>
    <xf numFmtId="0" fontId="13" fillId="0" borderId="16" xfId="2" applyFont="1" applyBorder="1" applyAlignment="1">
      <alignment vertical="top"/>
    </xf>
    <xf numFmtId="0" fontId="13" fillId="0" borderId="46" xfId="2" applyFont="1" applyBorder="1" applyAlignment="1">
      <alignment vertical="top"/>
    </xf>
    <xf numFmtId="0" fontId="4" fillId="4" borderId="7" xfId="18" applyFont="1" applyFill="1" applyBorder="1" applyAlignment="1">
      <alignment horizontal="center" vertical="center" wrapText="1" shrinkToFit="1"/>
    </xf>
    <xf numFmtId="0" fontId="4" fillId="4" borderId="30" xfId="18" applyFont="1" applyFill="1" applyBorder="1" applyAlignment="1">
      <alignment horizontal="center" vertical="center" shrinkToFit="1"/>
    </xf>
    <xf numFmtId="0" fontId="6" fillId="4" borderId="9" xfId="2" applyFill="1" applyBorder="1">
      <alignment vertical="center"/>
    </xf>
    <xf numFmtId="0" fontId="6" fillId="4" borderId="19" xfId="2" applyFill="1" applyBorder="1">
      <alignment vertical="center"/>
    </xf>
    <xf numFmtId="0" fontId="6" fillId="4" borderId="15" xfId="2" applyFill="1" applyBorder="1">
      <alignment vertical="center"/>
    </xf>
    <xf numFmtId="0" fontId="6" fillId="4" borderId="46" xfId="2" applyFill="1" applyBorder="1">
      <alignment vertical="center"/>
    </xf>
    <xf numFmtId="0" fontId="4" fillId="4" borderId="45" xfId="18" applyFont="1" applyFill="1" applyBorder="1" applyAlignment="1" applyProtection="1">
      <alignment horizontal="left" vertical="center"/>
      <protection locked="0"/>
    </xf>
    <xf numFmtId="0" fontId="4" fillId="4" borderId="26" xfId="18" applyFont="1" applyFill="1" applyBorder="1" applyAlignment="1" applyProtection="1">
      <alignment horizontal="left" vertical="center"/>
      <protection locked="0"/>
    </xf>
    <xf numFmtId="0" fontId="4" fillId="4" borderId="38" xfId="18" applyFont="1" applyFill="1" applyBorder="1" applyAlignment="1" applyProtection="1">
      <alignment horizontal="left" vertical="center"/>
      <protection locked="0"/>
    </xf>
    <xf numFmtId="0" fontId="5" fillId="0" borderId="3" xfId="22" applyFont="1" applyBorder="1" applyAlignment="1">
      <alignment vertical="top" wrapText="1"/>
    </xf>
    <xf numFmtId="0" fontId="5" fillId="0" borderId="4" xfId="22" applyFont="1" applyBorder="1" applyAlignment="1">
      <alignment vertical="top" wrapText="1"/>
    </xf>
    <xf numFmtId="0" fontId="5" fillId="0" borderId="5" xfId="22" applyFont="1" applyBorder="1" applyAlignment="1">
      <alignment vertical="top" wrapText="1"/>
    </xf>
    <xf numFmtId="0" fontId="5" fillId="0" borderId="1" xfId="22" applyFont="1" applyBorder="1" applyAlignment="1" applyProtection="1">
      <alignment vertical="top" wrapText="1"/>
      <protection locked="0"/>
    </xf>
    <xf numFmtId="0" fontId="5" fillId="0" borderId="74" xfId="22" applyFont="1" applyBorder="1" applyAlignment="1" applyProtection="1">
      <alignment vertical="top" wrapText="1"/>
      <protection locked="0"/>
    </xf>
    <xf numFmtId="0" fontId="5" fillId="0" borderId="73" xfId="22" applyFont="1" applyBorder="1" applyAlignment="1" applyProtection="1">
      <alignment vertical="top" wrapText="1"/>
      <protection locked="0"/>
    </xf>
    <xf numFmtId="0" fontId="5" fillId="0" borderId="21" xfId="22" applyFont="1" applyBorder="1" applyAlignment="1" applyProtection="1">
      <alignment vertical="top" wrapText="1"/>
      <protection locked="0"/>
    </xf>
    <xf numFmtId="0" fontId="5" fillId="0" borderId="35" xfId="22" applyFont="1" applyBorder="1" applyAlignment="1" applyProtection="1">
      <alignment vertical="top" wrapText="1"/>
      <protection locked="0"/>
    </xf>
    <xf numFmtId="0" fontId="5" fillId="0" borderId="22" xfId="22" applyFont="1" applyBorder="1" applyAlignment="1" applyProtection="1">
      <alignment vertical="top" wrapText="1"/>
      <protection locked="0"/>
    </xf>
    <xf numFmtId="0" fontId="4" fillId="11" borderId="1" xfId="2" applyFont="1" applyFill="1" applyBorder="1" applyAlignment="1" applyProtection="1">
      <alignment horizontal="center" vertical="center"/>
      <protection locked="0"/>
    </xf>
    <xf numFmtId="0" fontId="4" fillId="11" borderId="74" xfId="2" applyFont="1" applyFill="1" applyBorder="1" applyAlignment="1" applyProtection="1">
      <alignment horizontal="center" vertical="center"/>
      <protection locked="0"/>
    </xf>
    <xf numFmtId="0" fontId="4" fillId="11" borderId="73" xfId="2" applyFont="1" applyFill="1" applyBorder="1" applyAlignment="1" applyProtection="1">
      <alignment horizontal="center" vertical="center"/>
      <protection locked="0"/>
    </xf>
    <xf numFmtId="0" fontId="4" fillId="0" borderId="0" xfId="2" applyFont="1" applyAlignment="1">
      <alignment horizontal="right" vertical="center"/>
    </xf>
    <xf numFmtId="0" fontId="6" fillId="0" borderId="0" xfId="2" applyAlignment="1">
      <alignment horizontal="right" vertical="center"/>
    </xf>
    <xf numFmtId="0" fontId="13" fillId="0" borderId="0" xfId="2" applyFont="1" applyAlignment="1">
      <alignment horizontal="center" vertical="center"/>
    </xf>
    <xf numFmtId="0" fontId="4" fillId="0" borderId="7" xfId="2" applyFont="1" applyBorder="1" applyAlignment="1">
      <alignment horizontal="left" vertical="center"/>
    </xf>
    <xf numFmtId="0" fontId="6" fillId="0" borderId="42" xfId="2" applyBorder="1" applyAlignment="1">
      <alignment horizontal="left" vertical="center"/>
    </xf>
    <xf numFmtId="0" fontId="6" fillId="0" borderId="9" xfId="2" applyBorder="1" applyAlignment="1">
      <alignment horizontal="left" vertical="center"/>
    </xf>
    <xf numFmtId="0" fontId="6" fillId="0" borderId="39" xfId="2" applyBorder="1" applyAlignment="1">
      <alignment horizontal="left" vertical="center"/>
    </xf>
    <xf numFmtId="0" fontId="6" fillId="0" borderId="15" xfId="2" applyBorder="1" applyAlignment="1">
      <alignment horizontal="left" vertical="center"/>
    </xf>
    <xf numFmtId="0" fontId="6" fillId="0" borderId="29" xfId="2" applyBorder="1" applyAlignment="1">
      <alignment horizontal="left" vertical="center"/>
    </xf>
    <xf numFmtId="0" fontId="6" fillId="0" borderId="31" xfId="2" applyBorder="1" applyAlignment="1" applyProtection="1">
      <alignment horizontal="center" vertical="center"/>
      <protection hidden="1"/>
    </xf>
    <xf numFmtId="0" fontId="6" fillId="0" borderId="42" xfId="2" applyBorder="1" applyAlignment="1" applyProtection="1">
      <alignment horizontal="center" vertical="center"/>
      <protection hidden="1"/>
    </xf>
    <xf numFmtId="0" fontId="6" fillId="0" borderId="65" xfId="2" applyBorder="1" applyAlignment="1" applyProtection="1">
      <alignment horizontal="center" vertical="center"/>
      <protection hidden="1"/>
    </xf>
    <xf numFmtId="0" fontId="6" fillId="0" borderId="39" xfId="2" applyBorder="1" applyAlignment="1" applyProtection="1">
      <alignment horizontal="center" vertical="center"/>
      <protection hidden="1"/>
    </xf>
    <xf numFmtId="0" fontId="6" fillId="0" borderId="47" xfId="2" applyBorder="1" applyAlignment="1" applyProtection="1">
      <alignment horizontal="center" vertical="center"/>
      <protection hidden="1"/>
    </xf>
    <xf numFmtId="0" fontId="6" fillId="0" borderId="29" xfId="2" applyBorder="1" applyAlignment="1" applyProtection="1">
      <alignment horizontal="center" vertical="center"/>
      <protection hidden="1"/>
    </xf>
    <xf numFmtId="0" fontId="4" fillId="0" borderId="1" xfId="2" applyFont="1" applyBorder="1" applyAlignment="1">
      <alignment horizontal="center" vertical="center"/>
    </xf>
    <xf numFmtId="0" fontId="6" fillId="0" borderId="0" xfId="2" applyAlignment="1">
      <alignment vertical="center" wrapText="1"/>
    </xf>
    <xf numFmtId="0" fontId="6" fillId="0" borderId="6" xfId="2" applyBorder="1" applyAlignment="1">
      <alignment horizontal="center" vertical="center"/>
    </xf>
    <xf numFmtId="0" fontId="5" fillId="11" borderId="74" xfId="2" applyFont="1" applyFill="1" applyBorder="1" applyAlignment="1" applyProtection="1">
      <alignment horizontal="left" vertical="center" wrapText="1"/>
      <protection locked="0"/>
    </xf>
    <xf numFmtId="0" fontId="5" fillId="11" borderId="73" xfId="2" applyFont="1" applyFill="1" applyBorder="1" applyAlignment="1" applyProtection="1">
      <alignment horizontal="left" vertical="center" wrapText="1"/>
      <protection locked="0"/>
    </xf>
    <xf numFmtId="0" fontId="25" fillId="0" borderId="0" xfId="2" applyFont="1" applyAlignment="1">
      <alignment horizontal="center" vertical="center"/>
    </xf>
    <xf numFmtId="0" fontId="8" fillId="0" borderId="0" xfId="2" applyFont="1" applyAlignment="1">
      <alignment horizontal="center" vertical="center"/>
    </xf>
    <xf numFmtId="0" fontId="6" fillId="11" borderId="74" xfId="2" applyFill="1" applyBorder="1" applyAlignment="1" applyProtection="1">
      <alignment horizontal="left" vertical="center"/>
      <protection locked="0"/>
    </xf>
    <xf numFmtId="0" fontId="6" fillId="11" borderId="73" xfId="2" applyFill="1" applyBorder="1" applyAlignment="1" applyProtection="1">
      <alignment horizontal="left" vertical="center"/>
      <protection locked="0"/>
    </xf>
    <xf numFmtId="0" fontId="6" fillId="11" borderId="72" xfId="2" applyFill="1" applyBorder="1" applyAlignment="1" applyProtection="1">
      <alignment horizontal="center" vertical="center"/>
      <protection locked="0"/>
    </xf>
    <xf numFmtId="0" fontId="6" fillId="11" borderId="71" xfId="2" applyFill="1" applyBorder="1" applyAlignment="1" applyProtection="1">
      <alignment horizontal="center" vertical="center"/>
      <protection locked="0"/>
    </xf>
    <xf numFmtId="0" fontId="6" fillId="11" borderId="75" xfId="2" applyFill="1" applyBorder="1" applyAlignment="1" applyProtection="1">
      <alignment horizontal="center" vertical="center"/>
      <protection locked="0"/>
    </xf>
    <xf numFmtId="0" fontId="6" fillId="11" borderId="3" xfId="2" applyFill="1" applyBorder="1" applyAlignment="1" applyProtection="1">
      <alignment horizontal="center" vertical="center"/>
      <protection locked="0"/>
    </xf>
    <xf numFmtId="0" fontId="6" fillId="11" borderId="4" xfId="2" applyFill="1" applyBorder="1" applyAlignment="1" applyProtection="1">
      <alignment horizontal="center" vertical="center"/>
      <protection locked="0"/>
    </xf>
    <xf numFmtId="0" fontId="6" fillId="11" borderId="5" xfId="2" applyFill="1" applyBorder="1" applyAlignment="1" applyProtection="1">
      <alignment horizontal="center" vertical="center"/>
      <protection locked="0"/>
    </xf>
    <xf numFmtId="0" fontId="5" fillId="0" borderId="6" xfId="2" applyFont="1" applyBorder="1" applyAlignment="1">
      <alignment horizontal="center" vertical="center"/>
    </xf>
    <xf numFmtId="0" fontId="6" fillId="0" borderId="72" xfId="2" applyBorder="1" applyAlignment="1">
      <alignment horizontal="center" vertical="center"/>
    </xf>
    <xf numFmtId="0" fontId="6" fillId="0" borderId="71" xfId="2" applyBorder="1" applyAlignment="1">
      <alignment horizontal="center" vertical="center"/>
    </xf>
    <xf numFmtId="0" fontId="6" fillId="0" borderId="75" xfId="2" applyBorder="1" applyAlignment="1">
      <alignment horizontal="center" vertical="center"/>
    </xf>
    <xf numFmtId="0" fontId="6" fillId="0" borderId="3" xfId="2" applyBorder="1" applyAlignment="1">
      <alignment horizontal="center" vertical="center"/>
    </xf>
    <xf numFmtId="0" fontId="6" fillId="0" borderId="4" xfId="2" applyBorder="1" applyAlignment="1">
      <alignment horizontal="center" vertical="center"/>
    </xf>
    <xf numFmtId="0" fontId="6" fillId="0" borderId="5" xfId="2" applyBorder="1" applyAlignment="1">
      <alignment horizontal="center" vertical="center"/>
    </xf>
    <xf numFmtId="0" fontId="6" fillId="0" borderId="3" xfId="2" applyBorder="1" applyAlignment="1" applyProtection="1">
      <alignment horizontal="center" vertical="center"/>
      <protection locked="0"/>
    </xf>
    <xf numFmtId="0" fontId="6" fillId="0" borderId="4" xfId="2" applyBorder="1" applyAlignment="1" applyProtection="1">
      <alignment horizontal="center" vertical="center"/>
      <protection locked="0"/>
    </xf>
    <xf numFmtId="0" fontId="6" fillId="0" borderId="5" xfId="2" applyBorder="1" applyAlignment="1" applyProtection="1">
      <alignment horizontal="center" vertical="center"/>
      <protection locked="0"/>
    </xf>
    <xf numFmtId="0" fontId="6" fillId="11" borderId="65" xfId="2" applyFill="1" applyBorder="1" applyAlignment="1" applyProtection="1">
      <alignment horizontal="center" vertical="center"/>
      <protection locked="0"/>
    </xf>
    <xf numFmtId="0" fontId="6" fillId="11" borderId="0" xfId="2" applyFill="1" applyAlignment="1" applyProtection="1">
      <alignment horizontal="center" vertical="center"/>
      <protection locked="0"/>
    </xf>
    <xf numFmtId="0" fontId="6" fillId="11" borderId="19" xfId="2" applyFill="1" applyBorder="1" applyAlignment="1" applyProtection="1">
      <alignment horizontal="center" vertical="center"/>
      <protection locked="0"/>
    </xf>
    <xf numFmtId="0" fontId="6" fillId="0" borderId="69" xfId="2" applyBorder="1" applyAlignment="1">
      <alignment horizontal="center" vertical="center"/>
    </xf>
    <xf numFmtId="0" fontId="16" fillId="0" borderId="28" xfId="2" applyFont="1" applyBorder="1" applyAlignment="1">
      <alignment horizontal="center" vertical="center"/>
    </xf>
    <xf numFmtId="0" fontId="16" fillId="0" borderId="13" xfId="2" applyFont="1" applyBorder="1" applyAlignment="1">
      <alignment horizontal="center" vertical="center"/>
    </xf>
    <xf numFmtId="0" fontId="16" fillId="0" borderId="14" xfId="2" applyFont="1" applyBorder="1" applyAlignment="1">
      <alignment horizontal="center" vertical="center"/>
    </xf>
    <xf numFmtId="0" fontId="16" fillId="0" borderId="10" xfId="2" applyFont="1" applyBorder="1" applyAlignment="1">
      <alignment horizontal="center" vertical="center"/>
    </xf>
    <xf numFmtId="0" fontId="16" fillId="0" borderId="6" xfId="2" applyFont="1" applyBorder="1" applyAlignment="1">
      <alignment horizontal="center" vertical="center"/>
    </xf>
    <xf numFmtId="0" fontId="16" fillId="0" borderId="11" xfId="2" applyFont="1" applyBorder="1" applyAlignment="1">
      <alignment horizontal="center" vertical="center"/>
    </xf>
    <xf numFmtId="0" fontId="44" fillId="0" borderId="28" xfId="2" applyFont="1" applyBorder="1" applyAlignment="1">
      <alignment horizontal="center" vertical="center"/>
    </xf>
    <xf numFmtId="0" fontId="44" fillId="0" borderId="13" xfId="2" applyFont="1" applyBorder="1" applyAlignment="1">
      <alignment horizontal="center" vertical="center"/>
    </xf>
    <xf numFmtId="0" fontId="44" fillId="0" borderId="20" xfId="2" applyFont="1" applyBorder="1" applyAlignment="1">
      <alignment horizontal="center" vertical="center"/>
    </xf>
    <xf numFmtId="0" fontId="44" fillId="0" borderId="17" xfId="2" applyFont="1" applyBorder="1" applyAlignment="1">
      <alignment horizontal="center" vertical="center"/>
    </xf>
    <xf numFmtId="0" fontId="16" fillId="0" borderId="13" xfId="2" applyFont="1" applyBorder="1" applyAlignment="1" applyProtection="1">
      <alignment horizontal="center" vertical="center"/>
      <protection hidden="1"/>
    </xf>
    <xf numFmtId="0" fontId="16" fillId="0" borderId="17" xfId="2" applyFont="1" applyBorder="1" applyAlignment="1" applyProtection="1">
      <alignment horizontal="center" vertical="center"/>
      <protection hidden="1"/>
    </xf>
    <xf numFmtId="0" fontId="16" fillId="0" borderId="17" xfId="2" applyFont="1" applyBorder="1" applyAlignment="1">
      <alignment horizontal="center" vertical="center"/>
    </xf>
    <xf numFmtId="0" fontId="16" fillId="0" borderId="18" xfId="2" applyFont="1" applyBorder="1" applyAlignment="1">
      <alignment horizontal="center" vertical="center"/>
    </xf>
    <xf numFmtId="0" fontId="16" fillId="0" borderId="0" xfId="2" applyFont="1" applyAlignment="1">
      <alignment horizontal="center" vertical="center"/>
    </xf>
    <xf numFmtId="0" fontId="16" fillId="0" borderId="28" xfId="2" applyFont="1" applyBorder="1" applyAlignment="1" applyProtection="1">
      <alignment horizontal="center" vertical="center"/>
      <protection locked="0"/>
    </xf>
    <xf numFmtId="0" fontId="16" fillId="0" borderId="13" xfId="2" applyFont="1" applyBorder="1" applyAlignment="1" applyProtection="1">
      <alignment horizontal="center" vertical="center"/>
      <protection locked="0"/>
    </xf>
    <xf numFmtId="0" fontId="16" fillId="0" borderId="20" xfId="2" applyFont="1" applyBorder="1" applyAlignment="1" applyProtection="1">
      <alignment horizontal="center" vertical="center"/>
      <protection locked="0"/>
    </xf>
    <xf numFmtId="0" fontId="16" fillId="0" borderId="17" xfId="2" applyFont="1" applyBorder="1" applyAlignment="1" applyProtection="1">
      <alignment horizontal="center" vertical="center"/>
      <protection locked="0"/>
    </xf>
    <xf numFmtId="0" fontId="16" fillId="0" borderId="31" xfId="2" applyFont="1" applyBorder="1" applyAlignment="1" applyProtection="1">
      <alignment horizontal="center" vertical="center"/>
      <protection locked="0" hidden="1"/>
    </xf>
    <xf numFmtId="0" fontId="16" fillId="0" borderId="8" xfId="2" applyFont="1" applyBorder="1" applyAlignment="1" applyProtection="1">
      <alignment horizontal="center" vertical="center"/>
      <protection locked="0" hidden="1"/>
    </xf>
    <xf numFmtId="0" fontId="16" fillId="0" borderId="30" xfId="2" applyFont="1" applyBorder="1" applyAlignment="1" applyProtection="1">
      <alignment horizontal="center" vertical="center"/>
      <protection locked="0" hidden="1"/>
    </xf>
    <xf numFmtId="0" fontId="16" fillId="0" borderId="47" xfId="2" applyFont="1" applyBorder="1" applyAlignment="1" applyProtection="1">
      <alignment horizontal="center" vertical="center"/>
      <protection locked="0" hidden="1"/>
    </xf>
    <xf numFmtId="0" fontId="16" fillId="0" borderId="16" xfId="2" applyFont="1" applyBorder="1" applyAlignment="1" applyProtection="1">
      <alignment horizontal="center" vertical="center"/>
      <protection locked="0" hidden="1"/>
    </xf>
    <xf numFmtId="0" fontId="16" fillId="0" borderId="46" xfId="2" applyFont="1" applyBorder="1" applyAlignment="1" applyProtection="1">
      <alignment horizontal="center" vertical="center"/>
      <protection locked="0" hidden="1"/>
    </xf>
    <xf numFmtId="0" fontId="5" fillId="0" borderId="69" xfId="2" applyFont="1" applyBorder="1" applyAlignment="1">
      <alignment horizontal="center" vertical="center"/>
    </xf>
    <xf numFmtId="0" fontId="10" fillId="0" borderId="0" xfId="2" applyFont="1" applyAlignment="1">
      <alignment horizontal="left" vertical="top" wrapText="1"/>
    </xf>
    <xf numFmtId="177" fontId="16" fillId="0" borderId="10" xfId="2" applyNumberFormat="1" applyFont="1" applyBorder="1" applyAlignment="1" applyProtection="1">
      <alignment horizontal="center" vertical="center"/>
      <protection hidden="1"/>
    </xf>
    <xf numFmtId="177" fontId="16" fillId="0" borderId="6" xfId="2" applyNumberFormat="1" applyFont="1" applyBorder="1" applyAlignment="1" applyProtection="1">
      <alignment horizontal="center" vertical="center"/>
      <protection hidden="1"/>
    </xf>
    <xf numFmtId="177" fontId="16" fillId="0" borderId="20" xfId="2" applyNumberFormat="1" applyFont="1" applyBorder="1" applyAlignment="1" applyProtection="1">
      <alignment horizontal="center" vertical="center"/>
      <protection hidden="1"/>
    </xf>
    <xf numFmtId="177" fontId="16" fillId="0" borderId="17" xfId="2" applyNumberFormat="1" applyFont="1" applyBorder="1" applyAlignment="1" applyProtection="1">
      <alignment horizontal="center" vertical="center"/>
      <protection hidden="1"/>
    </xf>
    <xf numFmtId="0" fontId="6" fillId="0" borderId="72" xfId="2" applyBorder="1" applyAlignment="1">
      <alignment horizontal="center" vertical="center" textRotation="255" wrapText="1"/>
    </xf>
    <xf numFmtId="0" fontId="6" fillId="0" borderId="75" xfId="2" applyBorder="1" applyAlignment="1">
      <alignment horizontal="center" vertical="center" textRotation="255" wrapText="1"/>
    </xf>
    <xf numFmtId="0" fontId="6" fillId="0" borderId="65" xfId="2" applyBorder="1" applyAlignment="1">
      <alignment horizontal="center" vertical="center" textRotation="255" wrapText="1"/>
    </xf>
    <xf numFmtId="0" fontId="6" fillId="0" borderId="19" xfId="2" applyBorder="1" applyAlignment="1">
      <alignment horizontal="center" vertical="center" textRotation="255" wrapText="1"/>
    </xf>
    <xf numFmtId="0" fontId="6" fillId="0" borderId="3" xfId="2" applyBorder="1" applyAlignment="1">
      <alignment horizontal="center" vertical="center" textRotation="255" wrapText="1"/>
    </xf>
    <xf numFmtId="0" fontId="6" fillId="0" borderId="5" xfId="2" applyBorder="1" applyAlignment="1">
      <alignment horizontal="center" vertical="center" textRotation="255" wrapText="1"/>
    </xf>
    <xf numFmtId="177" fontId="13" fillId="0" borderId="112" xfId="2" applyNumberFormat="1" applyFont="1" applyBorder="1" applyAlignment="1" applyProtection="1">
      <alignment vertical="center" shrinkToFit="1"/>
      <protection hidden="1"/>
    </xf>
    <xf numFmtId="177" fontId="13" fillId="0" borderId="113" xfId="2" applyNumberFormat="1" applyFont="1" applyBorder="1" applyAlignment="1" applyProtection="1">
      <alignment vertical="center" shrinkToFit="1"/>
      <protection hidden="1"/>
    </xf>
    <xf numFmtId="177" fontId="13" fillId="0" borderId="114" xfId="2" applyNumberFormat="1" applyFont="1" applyBorder="1" applyAlignment="1" applyProtection="1">
      <alignment vertical="center" shrinkToFit="1"/>
      <protection hidden="1"/>
    </xf>
    <xf numFmtId="0" fontId="13" fillId="0" borderId="115" xfId="2" applyFont="1" applyBorder="1" applyAlignment="1">
      <alignment horizontal="left" vertical="center" shrinkToFit="1"/>
    </xf>
    <xf numFmtId="0" fontId="13" fillId="0" borderId="0" xfId="2" applyFont="1" applyAlignment="1">
      <alignment horizontal="left" vertical="center" shrinkToFit="1"/>
    </xf>
    <xf numFmtId="0" fontId="29" fillId="0" borderId="6" xfId="9" applyFont="1" applyBorder="1" applyAlignment="1">
      <alignment horizontal="center" vertical="center"/>
    </xf>
    <xf numFmtId="0" fontId="5" fillId="0" borderId="1" xfId="2" applyFont="1" applyBorder="1" applyAlignment="1">
      <alignment horizontal="center" vertical="center"/>
    </xf>
    <xf numFmtId="0" fontId="5" fillId="0" borderId="74" xfId="2" applyFont="1" applyBorder="1" applyAlignment="1">
      <alignment horizontal="center" vertical="center"/>
    </xf>
    <xf numFmtId="0" fontId="5" fillId="0" borderId="73" xfId="2" applyFont="1" applyBorder="1" applyAlignment="1">
      <alignment horizontal="center" vertical="center"/>
    </xf>
    <xf numFmtId="9" fontId="6" fillId="0" borderId="0" xfId="2" applyNumberFormat="1" applyAlignment="1">
      <alignment horizontal="center" vertical="center"/>
    </xf>
    <xf numFmtId="0" fontId="6" fillId="0" borderId="0" xfId="2" applyAlignment="1">
      <alignment horizontal="center" vertical="center"/>
    </xf>
    <xf numFmtId="0" fontId="25" fillId="0" borderId="0" xfId="2" applyFont="1" applyAlignment="1">
      <alignment horizontal="left" vertical="center" wrapText="1"/>
    </xf>
    <xf numFmtId="0" fontId="12" fillId="0" borderId="54" xfId="2" applyFont="1" applyBorder="1" applyAlignment="1">
      <alignment horizontal="center" vertical="center"/>
    </xf>
    <xf numFmtId="0" fontId="12" fillId="0" borderId="56" xfId="2" applyFont="1" applyBorder="1" applyAlignment="1">
      <alignment horizontal="center" vertical="center"/>
    </xf>
    <xf numFmtId="0" fontId="39" fillId="0" borderId="0" xfId="2" applyFont="1" applyAlignment="1">
      <alignment horizontal="center" vertical="center" wrapText="1"/>
    </xf>
    <xf numFmtId="0" fontId="39" fillId="0" borderId="0" xfId="2" applyFont="1" applyAlignment="1">
      <alignment horizontal="center" vertical="center"/>
    </xf>
    <xf numFmtId="0" fontId="5" fillId="0" borderId="6" xfId="2" applyFont="1" applyBorder="1" applyAlignment="1">
      <alignment horizontal="center" vertical="center" wrapText="1"/>
    </xf>
    <xf numFmtId="0" fontId="8" fillId="11" borderId="6" xfId="2" applyFont="1" applyFill="1" applyBorder="1" applyAlignment="1" applyProtection="1">
      <alignment horizontal="center" vertical="center"/>
      <protection locked="0"/>
    </xf>
    <xf numFmtId="0" fontId="5" fillId="0" borderId="25" xfId="2" applyFont="1" applyBorder="1" applyAlignment="1">
      <alignment horizontal="center" vertical="center" wrapText="1"/>
    </xf>
    <xf numFmtId="0" fontId="5" fillId="0" borderId="24" xfId="2" applyFont="1" applyBorder="1" applyAlignment="1">
      <alignment horizontal="center" vertical="center" wrapText="1"/>
    </xf>
    <xf numFmtId="0" fontId="5" fillId="5" borderId="6" xfId="2" applyFont="1" applyFill="1" applyBorder="1" applyAlignment="1">
      <alignment horizontal="center" vertical="center"/>
    </xf>
    <xf numFmtId="58" fontId="5" fillId="5" borderId="72" xfId="2" applyNumberFormat="1" applyFont="1" applyFill="1" applyBorder="1" applyAlignment="1">
      <alignment horizontal="center" vertical="center"/>
    </xf>
    <xf numFmtId="0" fontId="5" fillId="5" borderId="75" xfId="2" applyFont="1" applyFill="1" applyBorder="1" applyAlignment="1">
      <alignment horizontal="center" vertical="center"/>
    </xf>
    <xf numFmtId="0" fontId="5" fillId="5" borderId="1" xfId="2" applyFont="1" applyFill="1" applyBorder="1" applyAlignment="1">
      <alignment horizontal="center" vertical="center"/>
    </xf>
    <xf numFmtId="58" fontId="5" fillId="5" borderId="48" xfId="2" applyNumberFormat="1" applyFont="1" applyFill="1" applyBorder="1" applyAlignment="1" applyProtection="1">
      <alignment horizontal="center" vertical="center"/>
      <protection hidden="1"/>
    </xf>
    <xf numFmtId="0" fontId="5" fillId="5" borderId="36" xfId="2" applyFont="1" applyFill="1" applyBorder="1" applyAlignment="1" applyProtection="1">
      <alignment horizontal="center" vertical="center"/>
      <protection hidden="1"/>
    </xf>
    <xf numFmtId="0" fontId="5" fillId="5" borderId="116" xfId="2" applyFont="1" applyFill="1" applyBorder="1" applyAlignment="1">
      <alignment horizontal="center" vertical="center"/>
    </xf>
    <xf numFmtId="58" fontId="5" fillId="5" borderId="117" xfId="2" applyNumberFormat="1" applyFont="1" applyFill="1" applyBorder="1" applyAlignment="1">
      <alignment horizontal="center" vertical="center"/>
    </xf>
    <xf numFmtId="0" fontId="5" fillId="5" borderId="118" xfId="2" applyFont="1" applyFill="1" applyBorder="1" applyAlignment="1">
      <alignment horizontal="center" vertical="center"/>
    </xf>
    <xf numFmtId="0" fontId="5" fillId="5" borderId="117" xfId="2" applyFont="1" applyFill="1" applyBorder="1" applyAlignment="1">
      <alignment horizontal="center" vertical="center"/>
    </xf>
    <xf numFmtId="58" fontId="5" fillId="5" borderId="119" xfId="2" applyNumberFormat="1" applyFont="1" applyFill="1" applyBorder="1" applyAlignment="1" applyProtection="1">
      <alignment horizontal="center" vertical="center"/>
      <protection hidden="1"/>
    </xf>
    <xf numFmtId="0" fontId="5" fillId="5" borderId="120" xfId="2" applyFont="1" applyFill="1" applyBorder="1" applyAlignment="1" applyProtection="1">
      <alignment horizontal="center" vertical="center"/>
      <protection hidden="1"/>
    </xf>
    <xf numFmtId="0" fontId="5" fillId="11" borderId="1" xfId="2" applyFont="1" applyFill="1" applyBorder="1" applyAlignment="1" applyProtection="1">
      <alignment horizontal="center" vertical="center"/>
      <protection locked="0"/>
    </xf>
    <xf numFmtId="0" fontId="5" fillId="11" borderId="73" xfId="2" applyFont="1" applyFill="1" applyBorder="1" applyAlignment="1" applyProtection="1">
      <alignment horizontal="center" vertical="center"/>
      <protection locked="0"/>
    </xf>
    <xf numFmtId="58" fontId="5" fillId="11" borderId="72" xfId="2" applyNumberFormat="1" applyFont="1" applyFill="1" applyBorder="1" applyAlignment="1" applyProtection="1">
      <alignment horizontal="center" vertical="center"/>
      <protection locked="0"/>
    </xf>
    <xf numFmtId="0" fontId="5" fillId="11" borderId="75" xfId="2" applyFont="1" applyFill="1" applyBorder="1" applyAlignment="1" applyProtection="1">
      <alignment horizontal="center" vertical="center"/>
      <protection locked="0"/>
    </xf>
    <xf numFmtId="0" fontId="5" fillId="11" borderId="74" xfId="2" applyFont="1" applyFill="1" applyBorder="1" applyAlignment="1" applyProtection="1">
      <alignment horizontal="center" vertical="center"/>
      <protection locked="0"/>
    </xf>
    <xf numFmtId="58" fontId="5" fillId="0" borderId="41" xfId="2" applyNumberFormat="1" applyFont="1" applyBorder="1" applyAlignment="1" applyProtection="1">
      <alignment horizontal="center" vertical="center"/>
      <protection hidden="1"/>
    </xf>
    <xf numFmtId="0" fontId="5" fillId="0" borderId="4" xfId="2" applyFont="1" applyBorder="1" applyAlignment="1" applyProtection="1">
      <alignment horizontal="center" vertical="center"/>
      <protection hidden="1"/>
    </xf>
    <xf numFmtId="0" fontId="5" fillId="11" borderId="2" xfId="2" applyFont="1" applyFill="1" applyBorder="1" applyAlignment="1" applyProtection="1">
      <alignment horizontal="center" vertical="center"/>
      <protection locked="0"/>
    </xf>
    <xf numFmtId="58" fontId="5" fillId="11" borderId="65" xfId="2" applyNumberFormat="1" applyFont="1" applyFill="1" applyBorder="1" applyAlignment="1" applyProtection="1">
      <alignment horizontal="center" vertical="center"/>
      <protection locked="0"/>
    </xf>
    <xf numFmtId="0" fontId="5" fillId="11" borderId="19" xfId="2" applyFont="1" applyFill="1" applyBorder="1" applyAlignment="1" applyProtection="1">
      <alignment horizontal="center" vertical="center"/>
      <protection locked="0"/>
    </xf>
    <xf numFmtId="0" fontId="5" fillId="11" borderId="3" xfId="2" applyFont="1" applyFill="1" applyBorder="1" applyAlignment="1" applyProtection="1">
      <alignment horizontal="center" vertical="center"/>
      <protection locked="0"/>
    </xf>
    <xf numFmtId="0" fontId="5" fillId="0" borderId="44" xfId="2" applyFont="1" applyBorder="1" applyAlignment="1" applyProtection="1">
      <alignment horizontal="center" vertical="center"/>
      <protection hidden="1"/>
    </xf>
    <xf numFmtId="0" fontId="5" fillId="11" borderId="6" xfId="2" applyFont="1" applyFill="1" applyBorder="1" applyAlignment="1" applyProtection="1">
      <alignment horizontal="center" vertical="center"/>
      <protection locked="0"/>
    </xf>
    <xf numFmtId="58" fontId="5" fillId="0" borderId="48" xfId="2" applyNumberFormat="1" applyFont="1" applyBorder="1" applyAlignment="1" applyProtection="1">
      <alignment horizontal="center" vertical="center"/>
      <protection hidden="1"/>
    </xf>
    <xf numFmtId="0" fontId="5" fillId="0" borderId="74" xfId="2" applyFont="1" applyBorder="1" applyAlignment="1" applyProtection="1">
      <alignment horizontal="center" vertical="center"/>
      <protection hidden="1"/>
    </xf>
    <xf numFmtId="0" fontId="5" fillId="0" borderId="36" xfId="2" applyFont="1" applyBorder="1" applyAlignment="1" applyProtection="1">
      <alignment horizontal="center" vertical="center"/>
      <protection hidden="1"/>
    </xf>
    <xf numFmtId="0" fontId="10" fillId="0" borderId="71" xfId="2" applyFont="1" applyBorder="1" applyAlignment="1">
      <alignment vertical="center" wrapText="1"/>
    </xf>
    <xf numFmtId="0" fontId="10" fillId="0" borderId="0" xfId="2" applyFont="1" applyAlignment="1">
      <alignment vertical="center" wrapText="1"/>
    </xf>
    <xf numFmtId="58" fontId="5" fillId="0" borderId="52" xfId="2" applyNumberFormat="1" applyFont="1" applyBorder="1" applyAlignment="1" applyProtection="1">
      <alignment horizontal="center" vertical="center"/>
      <protection hidden="1"/>
    </xf>
    <xf numFmtId="0" fontId="5" fillId="0" borderId="34" xfId="2" applyFont="1" applyBorder="1" applyAlignment="1" applyProtection="1">
      <alignment horizontal="center" vertical="center"/>
      <protection hidden="1"/>
    </xf>
    <xf numFmtId="0" fontId="108" fillId="0" borderId="0" xfId="2" applyFont="1" applyAlignment="1">
      <alignment horizontal="left" vertical="center"/>
    </xf>
    <xf numFmtId="0" fontId="108" fillId="21" borderId="150" xfId="2" applyFont="1" applyFill="1" applyBorder="1" applyAlignment="1">
      <alignment horizontal="left" vertical="center"/>
    </xf>
    <xf numFmtId="49" fontId="104" fillId="0" borderId="0" xfId="2" applyNumberFormat="1" applyFont="1" applyAlignment="1">
      <alignment horizontal="left" vertical="center"/>
    </xf>
    <xf numFmtId="0" fontId="106" fillId="0" borderId="0" xfId="2" applyFont="1" applyAlignment="1">
      <alignment horizontal="center" vertical="center"/>
    </xf>
    <xf numFmtId="49" fontId="107" fillId="0" borderId="0" xfId="2" applyNumberFormat="1" applyFont="1" applyAlignment="1">
      <alignment horizontal="left" vertical="center"/>
    </xf>
    <xf numFmtId="49" fontId="107" fillId="21" borderId="0" xfId="2" applyNumberFormat="1" applyFont="1" applyFill="1" applyAlignment="1">
      <alignment horizontal="center" vertical="center"/>
    </xf>
    <xf numFmtId="0" fontId="105" fillId="0" borderId="0" xfId="2" applyFont="1" applyAlignment="1">
      <alignment horizontal="center" vertical="center"/>
    </xf>
    <xf numFmtId="0" fontId="108" fillId="21" borderId="0" xfId="2" applyFont="1" applyFill="1" applyAlignment="1">
      <alignment horizontal="left" vertical="center"/>
    </xf>
    <xf numFmtId="0" fontId="108" fillId="0" borderId="9" xfId="2" applyFont="1" applyBorder="1" applyAlignment="1">
      <alignment horizontal="center" vertical="center"/>
    </xf>
    <xf numFmtId="0" fontId="108" fillId="0" borderId="0" xfId="2" applyFont="1" applyAlignment="1">
      <alignment horizontal="center" vertical="center"/>
    </xf>
    <xf numFmtId="0" fontId="108" fillId="0" borderId="162" xfId="2" applyFont="1" applyBorder="1" applyAlignment="1">
      <alignment horizontal="center" vertical="center"/>
    </xf>
    <xf numFmtId="0" fontId="108" fillId="0" borderId="88" xfId="2" applyFont="1" applyBorder="1" applyAlignment="1">
      <alignment horizontal="center" vertical="center"/>
    </xf>
    <xf numFmtId="0" fontId="108" fillId="0" borderId="123" xfId="2" applyFont="1" applyBorder="1" applyAlignment="1">
      <alignment horizontal="center" vertical="center"/>
    </xf>
    <xf numFmtId="0" fontId="108" fillId="0" borderId="152" xfId="2" applyFont="1" applyBorder="1" applyAlignment="1">
      <alignment horizontal="center" vertical="center"/>
    </xf>
    <xf numFmtId="0" fontId="108" fillId="0" borderId="39" xfId="2" applyFont="1" applyBorder="1" applyAlignment="1">
      <alignment horizontal="center" vertical="center"/>
    </xf>
    <xf numFmtId="0" fontId="108" fillId="0" borderId="153" xfId="2" applyFont="1" applyBorder="1" applyAlignment="1">
      <alignment horizontal="center" vertical="center"/>
    </xf>
    <xf numFmtId="0" fontId="108" fillId="0" borderId="154" xfId="2" applyFont="1" applyBorder="1" applyAlignment="1">
      <alignment horizontal="center" vertical="center"/>
    </xf>
    <xf numFmtId="0" fontId="108" fillId="0" borderId="155" xfId="2" applyFont="1" applyBorder="1" applyAlignment="1">
      <alignment horizontal="center" vertical="center"/>
    </xf>
    <xf numFmtId="0" fontId="105" fillId="0" borderId="0" xfId="2" applyFont="1" applyAlignment="1">
      <alignment horizontal="left" vertical="center" wrapText="1"/>
    </xf>
    <xf numFmtId="0" fontId="108" fillId="0" borderId="7" xfId="2" applyFont="1" applyBorder="1" applyAlignment="1">
      <alignment horizontal="center" vertical="center"/>
    </xf>
    <xf numFmtId="0" fontId="108" fillId="0" borderId="8" xfId="2" applyFont="1" applyBorder="1" applyAlignment="1">
      <alignment horizontal="center" vertical="center"/>
    </xf>
    <xf numFmtId="0" fontId="108" fillId="0" borderId="151" xfId="2" applyFont="1" applyBorder="1" applyAlignment="1">
      <alignment horizontal="center" vertical="center"/>
    </xf>
    <xf numFmtId="0" fontId="108" fillId="0" borderId="42" xfId="2" applyFont="1" applyBorder="1" applyAlignment="1">
      <alignment horizontal="center" vertical="center"/>
    </xf>
    <xf numFmtId="0" fontId="108" fillId="0" borderId="156" xfId="2" applyFont="1" applyBorder="1" applyAlignment="1">
      <alignment horizontal="center" vertical="center"/>
    </xf>
    <xf numFmtId="0" fontId="108" fillId="0" borderId="157" xfId="2" applyFont="1" applyBorder="1" applyAlignment="1">
      <alignment horizontal="center" vertical="center"/>
    </xf>
    <xf numFmtId="0" fontId="108" fillId="0" borderId="160" xfId="2" applyFont="1" applyBorder="1" applyAlignment="1">
      <alignment horizontal="center" vertical="center"/>
    </xf>
    <xf numFmtId="0" fontId="108" fillId="0" borderId="158" xfId="2" applyFont="1" applyBorder="1" applyAlignment="1">
      <alignment horizontal="center" vertical="center" wrapText="1"/>
    </xf>
    <xf numFmtId="0" fontId="108" fillId="0" borderId="157" xfId="2" applyFont="1" applyBorder="1" applyAlignment="1">
      <alignment horizontal="center" vertical="center" wrapText="1"/>
    </xf>
    <xf numFmtId="0" fontId="108" fillId="0" borderId="152" xfId="2" applyFont="1" applyBorder="1" applyAlignment="1">
      <alignment horizontal="center" vertical="center" wrapText="1"/>
    </xf>
    <xf numFmtId="0" fontId="108" fillId="0" borderId="0" xfId="2" applyFont="1" applyAlignment="1">
      <alignment horizontal="center" vertical="center" wrapText="1"/>
    </xf>
    <xf numFmtId="0" fontId="108" fillId="0" borderId="153" xfId="2" applyFont="1" applyBorder="1" applyAlignment="1">
      <alignment horizontal="center" vertical="center" wrapText="1"/>
    </xf>
    <xf numFmtId="0" fontId="108" fillId="0" borderId="154" xfId="2" applyFont="1" applyBorder="1" applyAlignment="1">
      <alignment horizontal="center" vertical="center" wrapText="1"/>
    </xf>
    <xf numFmtId="0" fontId="108" fillId="0" borderId="158" xfId="2" applyFont="1" applyBorder="1" applyAlignment="1">
      <alignment horizontal="left" vertical="center" wrapText="1"/>
    </xf>
    <xf numFmtId="0" fontId="108" fillId="0" borderId="157" xfId="2" applyFont="1" applyBorder="1" applyAlignment="1">
      <alignment horizontal="left" vertical="center" wrapText="1"/>
    </xf>
    <xf numFmtId="0" fontId="108" fillId="0" borderId="159" xfId="2" applyFont="1" applyBorder="1" applyAlignment="1">
      <alignment horizontal="left" vertical="center" wrapText="1"/>
    </xf>
    <xf numFmtId="0" fontId="108" fillId="0" borderId="152" xfId="2" applyFont="1" applyBorder="1" applyAlignment="1">
      <alignment horizontal="left" vertical="center" wrapText="1"/>
    </xf>
    <xf numFmtId="0" fontId="108" fillId="0" borderId="0" xfId="2" applyFont="1" applyAlignment="1">
      <alignment horizontal="left" vertical="center" wrapText="1"/>
    </xf>
    <xf numFmtId="0" fontId="108" fillId="0" borderId="39" xfId="2" applyFont="1" applyBorder="1" applyAlignment="1">
      <alignment horizontal="left" vertical="center" wrapText="1"/>
    </xf>
    <xf numFmtId="0" fontId="108" fillId="0" borderId="153" xfId="2" applyFont="1" applyBorder="1" applyAlignment="1">
      <alignment horizontal="left" vertical="center" wrapText="1"/>
    </xf>
    <xf numFmtId="0" fontId="108" fillId="0" borderId="154" xfId="2" applyFont="1" applyBorder="1" applyAlignment="1">
      <alignment horizontal="left" vertical="center" wrapText="1"/>
    </xf>
    <xf numFmtId="0" fontId="108" fillId="0" borderId="155" xfId="2" applyFont="1" applyBorder="1" applyAlignment="1">
      <alignment horizontal="left" vertical="center" wrapText="1"/>
    </xf>
    <xf numFmtId="0" fontId="108" fillId="0" borderId="80" xfId="2" applyFont="1" applyBorder="1" applyAlignment="1">
      <alignment horizontal="center" vertical="center"/>
    </xf>
    <xf numFmtId="0" fontId="108" fillId="0" borderId="83" xfId="2" applyFont="1" applyBorder="1" applyAlignment="1">
      <alignment horizontal="center" vertical="center"/>
    </xf>
    <xf numFmtId="0" fontId="108" fillId="0" borderId="158" xfId="2" applyFont="1" applyBorder="1" applyAlignment="1">
      <alignment horizontal="left" vertical="top"/>
    </xf>
    <xf numFmtId="0" fontId="108" fillId="0" borderId="157" xfId="2" applyFont="1" applyBorder="1" applyAlignment="1">
      <alignment horizontal="left" vertical="top"/>
    </xf>
    <xf numFmtId="0" fontId="108" fillId="0" borderId="159" xfId="2" applyFont="1" applyBorder="1" applyAlignment="1">
      <alignment horizontal="left" vertical="top"/>
    </xf>
    <xf numFmtId="0" fontId="108" fillId="0" borderId="152" xfId="2" applyFont="1" applyBorder="1" applyAlignment="1">
      <alignment horizontal="left" vertical="top"/>
    </xf>
    <xf numFmtId="0" fontId="108" fillId="0" borderId="0" xfId="2" applyFont="1" applyAlignment="1">
      <alignment horizontal="left" vertical="top"/>
    </xf>
    <xf numFmtId="0" fontId="108" fillId="0" borderId="39" xfId="2" applyFont="1" applyBorder="1" applyAlignment="1">
      <alignment horizontal="left" vertical="top"/>
    </xf>
    <xf numFmtId="0" fontId="108" fillId="0" borderId="161" xfId="2" applyFont="1" applyBorder="1" applyAlignment="1">
      <alignment horizontal="left" vertical="top"/>
    </xf>
    <xf numFmtId="0" fontId="108" fillId="0" borderId="83" xfId="2" applyFont="1" applyBorder="1" applyAlignment="1">
      <alignment horizontal="left" vertical="top"/>
    </xf>
    <xf numFmtId="0" fontId="108" fillId="0" borderId="84" xfId="2" applyFont="1" applyBorder="1" applyAlignment="1">
      <alignment horizontal="left" vertical="top"/>
    </xf>
    <xf numFmtId="0" fontId="108" fillId="0" borderId="15" xfId="2" applyFont="1" applyBorder="1" applyAlignment="1">
      <alignment horizontal="center" vertical="center"/>
    </xf>
    <xf numFmtId="0" fontId="108" fillId="0" borderId="16" xfId="2" applyFont="1" applyBorder="1" applyAlignment="1">
      <alignment horizontal="center" vertical="center"/>
    </xf>
    <xf numFmtId="0" fontId="105" fillId="0" borderId="152" xfId="2" applyFont="1" applyBorder="1" applyAlignment="1">
      <alignment horizontal="left" vertical="center"/>
    </xf>
    <xf numFmtId="0" fontId="105" fillId="0" borderId="0" xfId="2" applyFont="1" applyAlignment="1">
      <alignment horizontal="left" vertical="center"/>
    </xf>
    <xf numFmtId="0" fontId="105" fillId="0" borderId="39" xfId="2" applyFont="1" applyBorder="1" applyAlignment="1">
      <alignment horizontal="left" vertical="center"/>
    </xf>
    <xf numFmtId="0" fontId="105" fillId="0" borderId="153" xfId="2" applyFont="1" applyBorder="1" applyAlignment="1">
      <alignment horizontal="left" vertical="center"/>
    </xf>
    <xf numFmtId="0" fontId="105" fillId="0" borderId="154" xfId="2" applyFont="1" applyBorder="1" applyAlignment="1">
      <alignment horizontal="left" vertical="center"/>
    </xf>
    <xf numFmtId="0" fontId="105" fillId="0" borderId="155" xfId="2" applyFont="1" applyBorder="1" applyAlignment="1">
      <alignment horizontal="left" vertical="center"/>
    </xf>
    <xf numFmtId="0" fontId="105" fillId="0" borderId="158" xfId="2" applyFont="1" applyBorder="1" applyAlignment="1">
      <alignment horizontal="left" vertical="center"/>
    </xf>
    <xf numFmtId="0" fontId="105" fillId="0" borderId="157" xfId="2" applyFont="1" applyBorder="1" applyAlignment="1">
      <alignment horizontal="left" vertical="center"/>
    </xf>
    <xf numFmtId="0" fontId="105" fillId="0" borderId="159" xfId="2" applyFont="1" applyBorder="1" applyAlignment="1">
      <alignment horizontal="left" vertical="center"/>
    </xf>
    <xf numFmtId="0" fontId="105" fillId="0" borderId="165" xfId="2" applyFont="1" applyBorder="1" applyAlignment="1">
      <alignment horizontal="left" vertical="center"/>
    </xf>
    <xf numFmtId="0" fontId="105" fillId="0" borderId="16" xfId="2" applyFont="1" applyBorder="1" applyAlignment="1">
      <alignment horizontal="left" vertical="center"/>
    </xf>
    <xf numFmtId="0" fontId="105" fillId="0" borderId="29" xfId="2" applyFont="1" applyBorder="1" applyAlignment="1">
      <alignment horizontal="left" vertical="center"/>
    </xf>
    <xf numFmtId="0" fontId="108" fillId="0" borderId="163" xfId="2" applyFont="1" applyBorder="1" applyAlignment="1">
      <alignment horizontal="center" vertical="center"/>
    </xf>
    <xf numFmtId="0" fontId="108" fillId="0" borderId="150" xfId="2" applyFont="1" applyBorder="1" applyAlignment="1">
      <alignment horizontal="center" vertical="center"/>
    </xf>
    <xf numFmtId="0" fontId="108" fillId="0" borderId="164" xfId="2" applyFont="1" applyBorder="1" applyAlignment="1">
      <alignment horizontal="center" vertical="center"/>
    </xf>
    <xf numFmtId="0" fontId="108" fillId="0" borderId="153" xfId="2" applyFont="1" applyBorder="1" applyAlignment="1">
      <alignment horizontal="left" vertical="top"/>
    </xf>
    <xf numFmtId="0" fontId="108" fillId="0" borderId="154" xfId="2" applyFont="1" applyBorder="1" applyAlignment="1">
      <alignment horizontal="left" vertical="top"/>
    </xf>
    <xf numFmtId="0" fontId="108" fillId="0" borderId="155" xfId="2" applyFont="1" applyBorder="1" applyAlignment="1">
      <alignment horizontal="left" vertical="top"/>
    </xf>
    <xf numFmtId="0" fontId="111" fillId="21" borderId="150" xfId="2" applyFont="1" applyFill="1" applyBorder="1" applyAlignment="1">
      <alignment horizontal="left" vertical="center"/>
    </xf>
    <xf numFmtId="49" fontId="111" fillId="21" borderId="0" xfId="2" applyNumberFormat="1" applyFont="1" applyFill="1" applyAlignment="1">
      <alignment horizontal="center" vertical="center"/>
    </xf>
    <xf numFmtId="0" fontId="111" fillId="21" borderId="0" xfId="2" applyFont="1" applyFill="1" applyAlignment="1">
      <alignment horizontal="left" vertical="center"/>
    </xf>
    <xf numFmtId="0" fontId="111" fillId="0" borderId="162" xfId="2" applyFont="1" applyBorder="1" applyAlignment="1">
      <alignment horizontal="center" vertical="center"/>
    </xf>
    <xf numFmtId="0" fontId="111" fillId="0" borderId="88" xfId="2" applyFont="1" applyBorder="1" applyAlignment="1">
      <alignment horizontal="center" vertical="center"/>
    </xf>
    <xf numFmtId="0" fontId="111" fillId="0" borderId="123" xfId="2" applyFont="1" applyBorder="1" applyAlignment="1">
      <alignment horizontal="center" vertical="center"/>
    </xf>
    <xf numFmtId="0" fontId="111" fillId="0" borderId="152" xfId="2" applyFont="1" applyBorder="1" applyAlignment="1">
      <alignment horizontal="center" vertical="center"/>
    </xf>
    <xf numFmtId="0" fontId="111" fillId="0" borderId="0" xfId="2" applyFont="1" applyAlignment="1">
      <alignment horizontal="center" vertical="center"/>
    </xf>
    <xf numFmtId="0" fontId="111" fillId="0" borderId="39" xfId="2" applyFont="1" applyBorder="1" applyAlignment="1">
      <alignment horizontal="center" vertical="center"/>
    </xf>
    <xf numFmtId="0" fontId="111" fillId="0" borderId="153" xfId="2" applyFont="1" applyBorder="1" applyAlignment="1">
      <alignment horizontal="center" vertical="center"/>
    </xf>
    <xf numFmtId="0" fontId="111" fillId="0" borderId="154" xfId="2" applyFont="1" applyBorder="1" applyAlignment="1">
      <alignment horizontal="center" vertical="center"/>
    </xf>
    <xf numFmtId="0" fontId="111" fillId="0" borderId="155" xfId="2" applyFont="1" applyBorder="1" applyAlignment="1">
      <alignment horizontal="center" vertical="center"/>
    </xf>
    <xf numFmtId="0" fontId="111" fillId="0" borderId="151" xfId="2" applyFont="1" applyBorder="1" applyAlignment="1">
      <alignment horizontal="center" vertical="center"/>
    </xf>
    <xf numFmtId="0" fontId="111" fillId="0" borderId="8" xfId="2" applyFont="1" applyBorder="1" applyAlignment="1">
      <alignment horizontal="center" vertical="center"/>
    </xf>
    <xf numFmtId="0" fontId="111" fillId="0" borderId="42" xfId="2" applyFont="1" applyBorder="1" applyAlignment="1">
      <alignment horizontal="center" vertical="center"/>
    </xf>
    <xf numFmtId="0" fontId="111" fillId="0" borderId="158" xfId="2" applyFont="1" applyBorder="1" applyAlignment="1">
      <alignment horizontal="left" vertical="center" wrapText="1"/>
    </xf>
    <xf numFmtId="0" fontId="111" fillId="0" borderId="157" xfId="2" applyFont="1" applyBorder="1" applyAlignment="1">
      <alignment horizontal="left" vertical="center" wrapText="1"/>
    </xf>
    <xf numFmtId="0" fontId="111" fillId="0" borderId="159" xfId="2" applyFont="1" applyBorder="1" applyAlignment="1">
      <alignment horizontal="left" vertical="center" wrapText="1"/>
    </xf>
    <xf numFmtId="0" fontId="111" fillId="0" borderId="152" xfId="2" applyFont="1" applyBorder="1" applyAlignment="1">
      <alignment horizontal="left" vertical="center" wrapText="1"/>
    </xf>
    <xf numFmtId="0" fontId="111" fillId="0" borderId="0" xfId="2" applyFont="1" applyAlignment="1">
      <alignment horizontal="left" vertical="center" wrapText="1"/>
    </xf>
    <xf numFmtId="0" fontId="111" fillId="0" borderId="39" xfId="2" applyFont="1" applyBorder="1" applyAlignment="1">
      <alignment horizontal="left" vertical="center" wrapText="1"/>
    </xf>
    <xf numFmtId="0" fontId="111" fillId="0" borderId="153" xfId="2" applyFont="1" applyBorder="1" applyAlignment="1">
      <alignment horizontal="left" vertical="center" wrapText="1"/>
    </xf>
    <xf numFmtId="0" fontId="111" fillId="0" borderId="154" xfId="2" applyFont="1" applyBorder="1" applyAlignment="1">
      <alignment horizontal="left" vertical="center" wrapText="1"/>
    </xf>
    <xf numFmtId="0" fontId="111" fillId="0" borderId="155" xfId="2" applyFont="1" applyBorder="1" applyAlignment="1">
      <alignment horizontal="left" vertical="center" wrapText="1"/>
    </xf>
    <xf numFmtId="0" fontId="108" fillId="0" borderId="158" xfId="2" applyFont="1" applyBorder="1" applyAlignment="1">
      <alignment horizontal="left" vertical="top" wrapText="1"/>
    </xf>
    <xf numFmtId="0" fontId="107" fillId="0" borderId="158" xfId="2" applyFont="1" applyBorder="1" applyAlignment="1">
      <alignment horizontal="left" vertical="top" wrapText="1"/>
    </xf>
    <xf numFmtId="0" fontId="107" fillId="0" borderId="157" xfId="2" applyFont="1" applyBorder="1" applyAlignment="1">
      <alignment horizontal="left" vertical="top"/>
    </xf>
    <xf numFmtId="0" fontId="107" fillId="0" borderId="159" xfId="2" applyFont="1" applyBorder="1" applyAlignment="1">
      <alignment horizontal="left" vertical="top"/>
    </xf>
    <xf numFmtId="0" fontId="107" fillId="0" borderId="152" xfId="2" applyFont="1" applyBorder="1" applyAlignment="1">
      <alignment horizontal="left" vertical="top"/>
    </xf>
    <xf numFmtId="0" fontId="107" fillId="0" borderId="0" xfId="2" applyFont="1" applyAlignment="1">
      <alignment horizontal="left" vertical="top"/>
    </xf>
    <xf numFmtId="0" fontId="107" fillId="0" borderId="39" xfId="2" applyFont="1" applyBorder="1" applyAlignment="1">
      <alignment horizontal="left" vertical="top"/>
    </xf>
    <xf numFmtId="0" fontId="107" fillId="0" borderId="153" xfId="2" applyFont="1" applyBorder="1" applyAlignment="1">
      <alignment horizontal="left" vertical="top"/>
    </xf>
    <xf numFmtId="0" fontId="107" fillId="0" borderId="154" xfId="2" applyFont="1" applyBorder="1" applyAlignment="1">
      <alignment horizontal="left" vertical="top"/>
    </xf>
    <xf numFmtId="0" fontId="107" fillId="0" borderId="155" xfId="2" applyFont="1" applyBorder="1" applyAlignment="1">
      <alignment horizontal="left" vertical="top"/>
    </xf>
    <xf numFmtId="0" fontId="84" fillId="0" borderId="9" xfId="15" applyFont="1" applyBorder="1" applyAlignment="1">
      <alignment horizontal="left" vertical="center" wrapText="1"/>
    </xf>
    <xf numFmtId="0" fontId="36" fillId="0" borderId="0" xfId="15" applyFont="1" applyAlignment="1">
      <alignment horizontal="left" vertical="center" wrapText="1"/>
    </xf>
    <xf numFmtId="0" fontId="82" fillId="0" borderId="0" xfId="15" applyFont="1" applyAlignment="1">
      <alignment horizontal="center" vertical="center"/>
    </xf>
    <xf numFmtId="0" fontId="36" fillId="0" borderId="9" xfId="15" applyFont="1" applyBorder="1" applyAlignment="1">
      <alignment horizontal="left" vertical="center" wrapText="1"/>
    </xf>
    <xf numFmtId="0" fontId="36" fillId="0" borderId="39" xfId="15" applyFont="1" applyBorder="1" applyAlignment="1">
      <alignment horizontal="left" vertical="center" wrapText="1"/>
    </xf>
    <xf numFmtId="0" fontId="36" fillId="0" borderId="140" xfId="15" applyFont="1" applyBorder="1" applyAlignment="1">
      <alignment horizontal="left" vertical="center" wrapText="1"/>
    </xf>
    <xf numFmtId="0" fontId="36" fillId="0" borderId="141" xfId="15" applyFont="1" applyBorder="1" applyAlignment="1">
      <alignment horizontal="left" vertical="center" wrapText="1"/>
    </xf>
    <xf numFmtId="0" fontId="84" fillId="0" borderId="0" xfId="15" applyFont="1" applyAlignment="1">
      <alignment horizontal="left" vertical="center" wrapText="1"/>
    </xf>
    <xf numFmtId="0" fontId="84" fillId="0" borderId="39" xfId="15" applyFont="1" applyBorder="1" applyAlignment="1">
      <alignment horizontal="left" vertical="center" wrapText="1"/>
    </xf>
    <xf numFmtId="0" fontId="85" fillId="0" borderId="15" xfId="15" applyFont="1" applyBorder="1" applyAlignment="1">
      <alignment horizontal="left" vertical="center" wrapText="1"/>
    </xf>
    <xf numFmtId="0" fontId="85" fillId="0" borderId="16" xfId="15" applyFont="1" applyBorder="1" applyAlignment="1">
      <alignment horizontal="left" vertical="center" wrapText="1"/>
    </xf>
    <xf numFmtId="0" fontId="85" fillId="0" borderId="29" xfId="15" applyFont="1" applyBorder="1" applyAlignment="1">
      <alignment horizontal="left" vertical="center" wrapText="1"/>
    </xf>
    <xf numFmtId="0" fontId="86" fillId="18" borderId="9" xfId="15" applyFont="1" applyFill="1" applyBorder="1" applyAlignment="1">
      <alignment horizontal="center" vertical="center" textRotation="255" wrapText="1" shrinkToFit="1"/>
    </xf>
    <xf numFmtId="0" fontId="86" fillId="18" borderId="0" xfId="15" applyFont="1" applyFill="1" applyAlignment="1">
      <alignment horizontal="center" vertical="center" textRotation="255" wrapText="1" shrinkToFit="1"/>
    </xf>
    <xf numFmtId="0" fontId="86" fillId="18" borderId="15" xfId="15" applyFont="1" applyFill="1" applyBorder="1" applyAlignment="1">
      <alignment horizontal="center" vertical="center" textRotation="255" wrapText="1" shrinkToFit="1"/>
    </xf>
    <xf numFmtId="0" fontId="86" fillId="18" borderId="16" xfId="15" applyFont="1" applyFill="1" applyBorder="1" applyAlignment="1">
      <alignment horizontal="center" vertical="center" textRotation="255" wrapText="1" shrinkToFit="1"/>
    </xf>
    <xf numFmtId="0" fontId="36" fillId="18" borderId="7" xfId="15" applyFont="1" applyFill="1" applyBorder="1" applyAlignment="1">
      <alignment horizontal="center" vertical="center" wrapText="1"/>
    </xf>
    <xf numFmtId="0" fontId="36" fillId="18" borderId="8" xfId="15" applyFont="1" applyFill="1" applyBorder="1" applyAlignment="1">
      <alignment horizontal="center" vertical="center"/>
    </xf>
    <xf numFmtId="0" fontId="36" fillId="18" borderId="42" xfId="15" applyFont="1" applyFill="1" applyBorder="1" applyAlignment="1">
      <alignment horizontal="center" vertical="center"/>
    </xf>
    <xf numFmtId="0" fontId="36" fillId="18" borderId="140" xfId="15" applyFont="1" applyFill="1" applyBorder="1" applyAlignment="1">
      <alignment horizontal="center" vertical="center"/>
    </xf>
    <xf numFmtId="0" fontId="36" fillId="18" borderId="141" xfId="15" applyFont="1" applyFill="1" applyBorder="1" applyAlignment="1">
      <alignment horizontal="center" vertical="center"/>
    </xf>
    <xf numFmtId="0" fontId="36" fillId="18" borderId="142" xfId="15" applyFont="1" applyFill="1" applyBorder="1" applyAlignment="1">
      <alignment horizontal="center" vertical="center"/>
    </xf>
    <xf numFmtId="0" fontId="7" fillId="18" borderId="8" xfId="15" applyFont="1" applyFill="1" applyBorder="1" applyAlignment="1">
      <alignment horizontal="left" vertical="center" wrapText="1"/>
    </xf>
    <xf numFmtId="0" fontId="7" fillId="18" borderId="141" xfId="15" applyFont="1" applyFill="1" applyBorder="1" applyAlignment="1">
      <alignment horizontal="left" vertical="center" wrapText="1"/>
    </xf>
    <xf numFmtId="0" fontId="36" fillId="0" borderId="138" xfId="15" applyFont="1" applyBorder="1" applyAlignment="1">
      <alignment horizontal="center" vertical="center"/>
    </xf>
    <xf numFmtId="0" fontId="36" fillId="0" borderId="0" xfId="15" applyFont="1" applyAlignment="1">
      <alignment horizontal="center" vertical="center"/>
    </xf>
    <xf numFmtId="0" fontId="36" fillId="0" borderId="16" xfId="15" applyFont="1" applyBorder="1" applyAlignment="1">
      <alignment horizontal="center" vertical="center"/>
    </xf>
    <xf numFmtId="0" fontId="27" fillId="0" borderId="138" xfId="15" applyFont="1" applyBorder="1" applyAlignment="1">
      <alignment horizontal="center" vertical="center"/>
    </xf>
    <xf numFmtId="0" fontId="27" fillId="0" borderId="0" xfId="15" applyFont="1" applyAlignment="1">
      <alignment horizontal="center" vertical="center"/>
    </xf>
    <xf numFmtId="0" fontId="27" fillId="0" borderId="16" xfId="15" applyFont="1" applyBorder="1" applyAlignment="1">
      <alignment horizontal="center" vertical="center"/>
    </xf>
    <xf numFmtId="0" fontId="7" fillId="0" borderId="138" xfId="15" applyFont="1" applyBorder="1" applyAlignment="1">
      <alignment horizontal="center" vertical="center" wrapText="1"/>
    </xf>
    <xf numFmtId="0" fontId="7" fillId="0" borderId="0" xfId="15" applyFont="1" applyAlignment="1">
      <alignment horizontal="center" vertical="center" wrapText="1"/>
    </xf>
    <xf numFmtId="0" fontId="7" fillId="0" borderId="16" xfId="15" applyFont="1" applyBorder="1" applyAlignment="1">
      <alignment horizontal="center" vertical="center" wrapText="1"/>
    </xf>
    <xf numFmtId="0" fontId="7" fillId="0" borderId="65" xfId="15" applyFont="1" applyBorder="1" applyAlignment="1">
      <alignment horizontal="center" vertical="center" wrapText="1"/>
    </xf>
    <xf numFmtId="0" fontId="29" fillId="0" borderId="72" xfId="15" applyFont="1" applyBorder="1" applyAlignment="1">
      <alignment horizontal="center" vertical="center"/>
    </xf>
    <xf numFmtId="0" fontId="29" fillId="0" borderId="71" xfId="15" applyFont="1" applyBorder="1" applyAlignment="1">
      <alignment horizontal="center" vertical="center"/>
    </xf>
    <xf numFmtId="0" fontId="29" fillId="0" borderId="3" xfId="15" applyFont="1" applyBorder="1" applyAlignment="1">
      <alignment horizontal="center" vertical="center"/>
    </xf>
    <xf numFmtId="0" fontId="29" fillId="0" borderId="4" xfId="15" applyFont="1" applyBorder="1" applyAlignment="1">
      <alignment horizontal="center" vertical="center"/>
    </xf>
    <xf numFmtId="0" fontId="29" fillId="0" borderId="75" xfId="15" applyFont="1" applyBorder="1" applyAlignment="1">
      <alignment horizontal="center" vertical="center"/>
    </xf>
    <xf numFmtId="0" fontId="29" fillId="0" borderId="5" xfId="15" applyFont="1" applyBorder="1" applyAlignment="1">
      <alignment horizontal="center" vertical="center"/>
    </xf>
    <xf numFmtId="0" fontId="29" fillId="0" borderId="65" xfId="15" applyFont="1" applyBorder="1" applyAlignment="1">
      <alignment horizontal="center" vertical="center"/>
    </xf>
    <xf numFmtId="0" fontId="29" fillId="0" borderId="0" xfId="15" applyFont="1" applyAlignment="1">
      <alignment horizontal="center" vertical="center"/>
    </xf>
    <xf numFmtId="0" fontId="87" fillId="0" borderId="71" xfId="15" applyFont="1" applyBorder="1" applyAlignment="1">
      <alignment horizontal="center" vertical="center"/>
    </xf>
    <xf numFmtId="0" fontId="87" fillId="0" borderId="75" xfId="15" applyFont="1" applyBorder="1" applyAlignment="1">
      <alignment horizontal="center" vertical="center"/>
    </xf>
    <xf numFmtId="0" fontId="87" fillId="0" borderId="0" xfId="15" applyFont="1" applyAlignment="1">
      <alignment horizontal="center" vertical="center"/>
    </xf>
    <xf numFmtId="0" fontId="87" fillId="0" borderId="19" xfId="15" applyFont="1" applyBorder="1" applyAlignment="1">
      <alignment horizontal="center" vertical="center"/>
    </xf>
    <xf numFmtId="0" fontId="87" fillId="0" borderId="4" xfId="15" applyFont="1" applyBorder="1" applyAlignment="1">
      <alignment horizontal="center" vertical="center"/>
    </xf>
    <xf numFmtId="0" fontId="87" fillId="0" borderId="5" xfId="15" applyFont="1" applyBorder="1" applyAlignment="1">
      <alignment horizontal="center" vertical="center"/>
    </xf>
    <xf numFmtId="0" fontId="88" fillId="0" borderId="72" xfId="15" applyFont="1" applyBorder="1" applyAlignment="1">
      <alignment horizontal="center" vertical="center" wrapText="1"/>
    </xf>
    <xf numFmtId="0" fontId="88" fillId="0" borderId="71" xfId="15" applyFont="1" applyBorder="1" applyAlignment="1">
      <alignment horizontal="center" vertical="center" wrapText="1"/>
    </xf>
    <xf numFmtId="0" fontId="88" fillId="0" borderId="75" xfId="15" applyFont="1" applyBorder="1" applyAlignment="1">
      <alignment horizontal="center" vertical="center" wrapText="1"/>
    </xf>
    <xf numFmtId="0" fontId="88" fillId="0" borderId="3" xfId="15" applyFont="1" applyBorder="1" applyAlignment="1">
      <alignment horizontal="center" vertical="center" wrapText="1"/>
    </xf>
    <xf numFmtId="0" fontId="88" fillId="0" borderId="4" xfId="15" applyFont="1" applyBorder="1" applyAlignment="1">
      <alignment horizontal="center" vertical="center" wrapText="1"/>
    </xf>
    <xf numFmtId="0" fontId="88" fillId="0" borderId="5" xfId="15" applyFont="1" applyBorder="1" applyAlignment="1">
      <alignment horizontal="center" vertical="center" wrapText="1"/>
    </xf>
    <xf numFmtId="0" fontId="88" fillId="0" borderId="6" xfId="15" applyFont="1" applyBorder="1" applyAlignment="1">
      <alignment horizontal="center" vertical="center" shrinkToFit="1"/>
    </xf>
    <xf numFmtId="0" fontId="88" fillId="0" borderId="69" xfId="15" applyFont="1" applyBorder="1" applyAlignment="1">
      <alignment horizontal="center" vertical="center" shrinkToFit="1"/>
    </xf>
    <xf numFmtId="0" fontId="29" fillId="0" borderId="6" xfId="15" applyFont="1" applyBorder="1" applyAlignment="1">
      <alignment horizontal="center" vertical="center"/>
    </xf>
    <xf numFmtId="0" fontId="29" fillId="0" borderId="69" xfId="15" applyFont="1" applyBorder="1" applyAlignment="1">
      <alignment horizontal="center" vertical="center"/>
    </xf>
    <xf numFmtId="0" fontId="88" fillId="0" borderId="6" xfId="15" applyFont="1" applyBorder="1" applyAlignment="1">
      <alignment horizontal="center" vertical="center"/>
    </xf>
    <xf numFmtId="0" fontId="88" fillId="0" borderId="6" xfId="15" applyFont="1" applyBorder="1" applyAlignment="1">
      <alignment horizontal="center" vertical="center" wrapText="1"/>
    </xf>
    <xf numFmtId="0" fontId="29" fillId="0" borderId="72" xfId="15" applyFont="1" applyBorder="1" applyAlignment="1">
      <alignment horizontal="center" vertical="center" wrapText="1"/>
    </xf>
    <xf numFmtId="0" fontId="29" fillId="0" borderId="71" xfId="15" applyFont="1" applyBorder="1" applyAlignment="1">
      <alignment horizontal="center" vertical="center" wrapText="1"/>
    </xf>
    <xf numFmtId="0" fontId="29" fillId="0" borderId="65" xfId="15" applyFont="1" applyBorder="1" applyAlignment="1">
      <alignment horizontal="center" vertical="center" wrapText="1"/>
    </xf>
    <xf numFmtId="0" fontId="29" fillId="0" borderId="0" xfId="15" applyFont="1" applyAlignment="1">
      <alignment horizontal="center" vertical="center" wrapText="1"/>
    </xf>
    <xf numFmtId="0" fontId="29" fillId="0" borderId="3" xfId="15" applyFont="1" applyBorder="1" applyAlignment="1">
      <alignment horizontal="center" vertical="center" wrapText="1"/>
    </xf>
    <xf numFmtId="0" fontId="29" fillId="0" borderId="4" xfId="15" applyFont="1" applyBorder="1" applyAlignment="1">
      <alignment horizontal="center" vertical="center" wrapText="1"/>
    </xf>
    <xf numFmtId="0" fontId="29" fillId="0" borderId="72" xfId="15" applyFont="1" applyBorder="1" applyAlignment="1">
      <alignment horizontal="center" vertical="center" textRotation="255" wrapText="1"/>
    </xf>
    <xf numFmtId="0" fontId="29" fillId="0" borderId="75" xfId="15" applyFont="1" applyBorder="1" applyAlignment="1">
      <alignment horizontal="center" vertical="center" textRotation="255" wrapText="1"/>
    </xf>
    <xf numFmtId="0" fontId="29" fillId="0" borderId="65" xfId="15" applyFont="1" applyBorder="1" applyAlignment="1">
      <alignment horizontal="center" vertical="center" textRotation="255" wrapText="1"/>
    </xf>
    <xf numFmtId="0" fontId="29" fillId="0" borderId="19" xfId="15" applyFont="1" applyBorder="1" applyAlignment="1">
      <alignment horizontal="center" vertical="center" textRotation="255" wrapText="1"/>
    </xf>
    <xf numFmtId="0" fontId="29" fillId="0" borderId="3" xfId="15" applyFont="1" applyBorder="1" applyAlignment="1">
      <alignment horizontal="center" vertical="center" textRotation="255" wrapText="1"/>
    </xf>
    <xf numFmtId="0" fontId="29" fillId="0" borderId="5" xfId="15" applyFont="1" applyBorder="1" applyAlignment="1">
      <alignment horizontal="center" vertical="center" textRotation="255" wrapText="1"/>
    </xf>
    <xf numFmtId="0" fontId="29" fillId="0" borderId="75" xfId="15" applyFont="1" applyBorder="1" applyAlignment="1">
      <alignment horizontal="center" vertical="center" wrapText="1"/>
    </xf>
    <xf numFmtId="0" fontId="29" fillId="0" borderId="19" xfId="15" applyFont="1" applyBorder="1" applyAlignment="1">
      <alignment horizontal="center" vertical="center" wrapText="1"/>
    </xf>
    <xf numFmtId="0" fontId="29" fillId="0" borderId="5" xfId="15" applyFont="1" applyBorder="1" applyAlignment="1">
      <alignment horizontal="center" vertical="center" wrapText="1"/>
    </xf>
    <xf numFmtId="0" fontId="88" fillId="0" borderId="72" xfId="15" applyFont="1" applyBorder="1" applyAlignment="1">
      <alignment horizontal="center" vertical="center"/>
    </xf>
    <xf numFmtId="0" fontId="88" fillId="0" borderId="71" xfId="15" applyFont="1" applyBorder="1" applyAlignment="1">
      <alignment horizontal="center" vertical="center"/>
    </xf>
    <xf numFmtId="0" fontId="88" fillId="0" borderId="75" xfId="15" applyFont="1" applyBorder="1" applyAlignment="1">
      <alignment horizontal="center" vertical="center"/>
    </xf>
    <xf numFmtId="0" fontId="88" fillId="0" borderId="3" xfId="15" applyFont="1" applyBorder="1" applyAlignment="1">
      <alignment horizontal="center" vertical="center"/>
    </xf>
    <xf numFmtId="0" fontId="88" fillId="0" borderId="4" xfId="15" applyFont="1" applyBorder="1" applyAlignment="1">
      <alignment horizontal="center" vertical="center"/>
    </xf>
    <xf numFmtId="0" fontId="88" fillId="0" borderId="5" xfId="15" applyFont="1" applyBorder="1" applyAlignment="1">
      <alignment horizontal="center" vertical="center"/>
    </xf>
    <xf numFmtId="0" fontId="29" fillId="0" borderId="7" xfId="15" applyFont="1" applyBorder="1" applyAlignment="1">
      <alignment horizontal="center" vertical="center" wrapText="1"/>
    </xf>
    <xf numFmtId="0" fontId="29" fillId="0" borderId="8" xfId="15" applyFont="1" applyBorder="1" applyAlignment="1">
      <alignment horizontal="center" vertical="center" wrapText="1"/>
    </xf>
    <xf numFmtId="0" fontId="29" fillId="0" borderId="42" xfId="15" applyFont="1" applyBorder="1" applyAlignment="1">
      <alignment horizontal="center" vertical="center" wrapText="1"/>
    </xf>
    <xf numFmtId="0" fontId="29" fillId="0" borderId="9" xfId="15" applyFont="1" applyBorder="1" applyAlignment="1">
      <alignment horizontal="center" vertical="center" wrapText="1"/>
    </xf>
    <xf numFmtId="0" fontId="29" fillId="0" borderId="39" xfId="15" applyFont="1" applyBorder="1" applyAlignment="1">
      <alignment horizontal="center" vertical="center" wrapText="1"/>
    </xf>
    <xf numFmtId="0" fontId="29" fillId="0" borderId="15" xfId="15" applyFont="1" applyBorder="1" applyAlignment="1">
      <alignment horizontal="center" vertical="center" wrapText="1"/>
    </xf>
    <xf numFmtId="0" fontId="29" fillId="0" borderId="16" xfId="15" applyFont="1" applyBorder="1" applyAlignment="1">
      <alignment horizontal="center" vertical="center" wrapText="1"/>
    </xf>
    <xf numFmtId="0" fontId="29" fillId="0" borderId="29" xfId="15" applyFont="1" applyBorder="1" applyAlignment="1">
      <alignment horizontal="center" vertical="center" wrapText="1"/>
    </xf>
    <xf numFmtId="0" fontId="29" fillId="0" borderId="7" xfId="15" applyFont="1" applyBorder="1" applyAlignment="1">
      <alignment horizontal="center" vertical="center"/>
    </xf>
    <xf numFmtId="0" fontId="29" fillId="0" borderId="8" xfId="15" applyFont="1" applyBorder="1" applyAlignment="1">
      <alignment horizontal="center" vertical="center"/>
    </xf>
    <xf numFmtId="0" fontId="29" fillId="0" borderId="30" xfId="15" applyFont="1" applyBorder="1" applyAlignment="1">
      <alignment horizontal="center" vertical="center"/>
    </xf>
    <xf numFmtId="0" fontId="29" fillId="0" borderId="15" xfId="15" applyFont="1" applyBorder="1" applyAlignment="1">
      <alignment horizontal="center" vertical="center"/>
    </xf>
    <xf numFmtId="0" fontId="29" fillId="0" borderId="16" xfId="15" applyFont="1" applyBorder="1" applyAlignment="1">
      <alignment horizontal="center" vertical="center"/>
    </xf>
    <xf numFmtId="0" fontId="29" fillId="0" borderId="46" xfId="15" applyFont="1" applyBorder="1" applyAlignment="1">
      <alignment horizontal="center" vertical="center"/>
    </xf>
    <xf numFmtId="0" fontId="29" fillId="0" borderId="31" xfId="15" applyFont="1" applyBorder="1" applyAlignment="1">
      <alignment horizontal="center" vertical="center"/>
    </xf>
    <xf numFmtId="0" fontId="29" fillId="0" borderId="42" xfId="15" applyFont="1" applyBorder="1" applyAlignment="1">
      <alignment horizontal="center" vertical="center"/>
    </xf>
    <xf numFmtId="0" fontId="29" fillId="0" borderId="47" xfId="15" applyFont="1" applyBorder="1" applyAlignment="1">
      <alignment horizontal="center" vertical="center"/>
    </xf>
    <xf numFmtId="0" fontId="29" fillId="0" borderId="29" xfId="15" applyFont="1" applyBorder="1" applyAlignment="1">
      <alignment horizontal="center" vertical="center"/>
    </xf>
    <xf numFmtId="0" fontId="10" fillId="0" borderId="71" xfId="15" applyFont="1" applyBorder="1" applyAlignment="1">
      <alignment horizontal="left" vertical="center" wrapText="1"/>
    </xf>
    <xf numFmtId="0" fontId="89" fillId="0" borderId="7" xfId="15" applyFont="1" applyBorder="1" applyAlignment="1">
      <alignment horizontal="center" vertical="center" wrapText="1"/>
    </xf>
    <xf numFmtId="0" fontId="89" fillId="0" borderId="8" xfId="15" applyFont="1" applyBorder="1" applyAlignment="1">
      <alignment horizontal="center" vertical="center" wrapText="1"/>
    </xf>
    <xf numFmtId="0" fontId="89" fillId="0" borderId="42" xfId="15" applyFont="1" applyBorder="1" applyAlignment="1">
      <alignment horizontal="center" vertical="center" wrapText="1"/>
    </xf>
    <xf numFmtId="0" fontId="89" fillId="0" borderId="9" xfId="15" applyFont="1" applyBorder="1" applyAlignment="1">
      <alignment horizontal="center" vertical="center" wrapText="1"/>
    </xf>
    <xf numFmtId="0" fontId="89" fillId="0" borderId="0" xfId="15" applyFont="1" applyAlignment="1">
      <alignment horizontal="center" vertical="center" wrapText="1"/>
    </xf>
    <xf numFmtId="0" fontId="89" fillId="0" borderId="39" xfId="15" applyFont="1" applyBorder="1" applyAlignment="1">
      <alignment horizontal="center" vertical="center" wrapText="1"/>
    </xf>
    <xf numFmtId="0" fontId="89" fillId="0" borderId="15" xfId="15" applyFont="1" applyBorder="1" applyAlignment="1">
      <alignment horizontal="center" vertical="center" wrapText="1"/>
    </xf>
    <xf numFmtId="0" fontId="89" fillId="0" borderId="16" xfId="15" applyFont="1" applyBorder="1" applyAlignment="1">
      <alignment horizontal="center" vertical="center" wrapText="1"/>
    </xf>
    <xf numFmtId="0" fontId="89" fillId="0" borderId="29" xfId="15" applyFont="1" applyBorder="1" applyAlignment="1">
      <alignment horizontal="center" vertical="center" wrapText="1"/>
    </xf>
    <xf numFmtId="0" fontId="90" fillId="0" borderId="37" xfId="15" applyFont="1" applyBorder="1" applyAlignment="1">
      <alignment horizontal="center" vertical="center"/>
    </xf>
    <xf numFmtId="0" fontId="90" fillId="0" borderId="2" xfId="15" applyFont="1" applyBorder="1" applyAlignment="1">
      <alignment horizontal="center" vertical="center"/>
    </xf>
    <xf numFmtId="0" fontId="90" fillId="0" borderId="20" xfId="15" applyFont="1" applyBorder="1" applyAlignment="1">
      <alignment horizontal="center" vertical="center"/>
    </xf>
    <xf numFmtId="0" fontId="90" fillId="0" borderId="17" xfId="15" applyFont="1" applyBorder="1" applyAlignment="1">
      <alignment horizontal="center" vertical="center"/>
    </xf>
    <xf numFmtId="0" fontId="29" fillId="0" borderId="2" xfId="15" applyFont="1" applyBorder="1" applyAlignment="1">
      <alignment horizontal="center" vertical="center"/>
    </xf>
    <xf numFmtId="0" fontId="29" fillId="0" borderId="64" xfId="15" applyFont="1" applyBorder="1" applyAlignment="1">
      <alignment horizontal="center" vertical="center"/>
    </xf>
    <xf numFmtId="0" fontId="29" fillId="0" borderId="17" xfId="15" applyFont="1" applyBorder="1" applyAlignment="1">
      <alignment horizontal="center" vertical="center"/>
    </xf>
    <xf numFmtId="0" fontId="29" fillId="0" borderId="18" xfId="15" applyFont="1" applyBorder="1" applyAlignment="1">
      <alignment horizontal="center" vertical="center"/>
    </xf>
    <xf numFmtId="0" fontId="89" fillId="0" borderId="72" xfId="15" applyFont="1" applyBorder="1" applyAlignment="1">
      <alignment horizontal="center" vertical="center" textRotation="255" wrapText="1" shrinkToFit="1"/>
    </xf>
    <xf numFmtId="0" fontId="89" fillId="0" borderId="75" xfId="15" applyFont="1" applyBorder="1" applyAlignment="1">
      <alignment horizontal="center" vertical="center" textRotation="255" wrapText="1" shrinkToFit="1"/>
    </xf>
    <xf numFmtId="0" fontId="89" fillId="0" borderId="65" xfId="15" applyFont="1" applyBorder="1" applyAlignment="1">
      <alignment horizontal="center" vertical="center" textRotation="255" wrapText="1" shrinkToFit="1"/>
    </xf>
    <xf numFmtId="0" fontId="89" fillId="0" borderId="19" xfId="15" applyFont="1" applyBorder="1" applyAlignment="1">
      <alignment horizontal="center" vertical="center" textRotation="255" wrapText="1" shrinkToFit="1"/>
    </xf>
    <xf numFmtId="0" fontId="29" fillId="0" borderId="19" xfId="15" applyFont="1" applyBorder="1" applyAlignment="1">
      <alignment horizontal="center" vertical="center"/>
    </xf>
    <xf numFmtId="0" fontId="4" fillId="0" borderId="6" xfId="9" applyFont="1" applyBorder="1" applyAlignment="1">
      <alignment horizontal="center" vertical="center"/>
    </xf>
    <xf numFmtId="0" fontId="12" fillId="0" borderId="54" xfId="9" applyFont="1" applyBorder="1" applyAlignment="1">
      <alignment horizontal="center" vertical="center"/>
    </xf>
    <xf numFmtId="0" fontId="12" fillId="0" borderId="56" xfId="9" applyFont="1" applyBorder="1" applyAlignment="1">
      <alignment horizontal="center" vertical="center"/>
    </xf>
    <xf numFmtId="0" fontId="8" fillId="0" borderId="0" xfId="9" applyFont="1" applyAlignment="1">
      <alignment horizontal="center" vertical="center"/>
    </xf>
    <xf numFmtId="0" fontId="8" fillId="0" borderId="6" xfId="9" applyFont="1" applyBorder="1" applyAlignment="1">
      <alignment horizontal="center" vertical="center"/>
    </xf>
    <xf numFmtId="0" fontId="4" fillId="0" borderId="6" xfId="9" applyFont="1" applyBorder="1" applyAlignment="1">
      <alignment horizontal="center" vertical="center" wrapText="1"/>
    </xf>
    <xf numFmtId="0" fontId="17" fillId="0" borderId="6" xfId="9" applyFont="1" applyBorder="1" applyAlignment="1">
      <alignment horizontal="center" vertical="center" wrapText="1"/>
    </xf>
    <xf numFmtId="0" fontId="4" fillId="0" borderId="1" xfId="9" applyFont="1" applyBorder="1" applyAlignment="1">
      <alignment horizontal="center" vertical="center"/>
    </xf>
    <xf numFmtId="0" fontId="4" fillId="0" borderId="73" xfId="9" applyFont="1" applyBorder="1" applyAlignment="1">
      <alignment horizontal="center" vertical="center"/>
    </xf>
    <xf numFmtId="0" fontId="17" fillId="0" borderId="0" xfId="9" applyFont="1" applyAlignment="1">
      <alignment vertical="center" wrapText="1"/>
    </xf>
    <xf numFmtId="0" fontId="4" fillId="0" borderId="0" xfId="9" applyFont="1" applyAlignment="1">
      <alignment vertical="center" wrapText="1"/>
    </xf>
    <xf numFmtId="0" fontId="17" fillId="0" borderId="0" xfId="9" applyFont="1" applyAlignment="1">
      <alignment horizontal="left" vertical="center" wrapText="1"/>
    </xf>
    <xf numFmtId="0" fontId="5" fillId="0" borderId="0" xfId="9" applyFont="1" applyAlignment="1">
      <alignment vertical="center" wrapText="1"/>
    </xf>
    <xf numFmtId="0" fontId="6" fillId="0" borderId="11" xfId="2" applyBorder="1" applyAlignment="1">
      <alignment horizontal="center" vertical="center"/>
    </xf>
    <xf numFmtId="0" fontId="6" fillId="0" borderId="17" xfId="2" applyBorder="1" applyAlignment="1">
      <alignment horizontal="center" vertical="center"/>
    </xf>
    <xf numFmtId="0" fontId="6" fillId="0" borderId="18" xfId="2" applyBorder="1" applyAlignment="1">
      <alignment horizontal="center" vertical="center"/>
    </xf>
    <xf numFmtId="0" fontId="6" fillId="0" borderId="6" xfId="2" applyBorder="1" applyAlignment="1" applyProtection="1">
      <alignment horizontal="center" vertical="center"/>
      <protection locked="0"/>
    </xf>
    <xf numFmtId="0" fontId="6" fillId="0" borderId="69" xfId="2" applyBorder="1" applyAlignment="1" applyProtection="1">
      <alignment horizontal="center" vertical="center"/>
      <protection locked="0"/>
    </xf>
    <xf numFmtId="0" fontId="6" fillId="0" borderId="1" xfId="2" applyBorder="1" applyAlignment="1">
      <alignment horizontal="center" vertical="center"/>
    </xf>
    <xf numFmtId="0" fontId="6" fillId="0" borderId="74" xfId="2" applyBorder="1" applyAlignment="1" applyProtection="1">
      <alignment horizontal="left" vertical="center" wrapText="1"/>
      <protection locked="0"/>
    </xf>
    <xf numFmtId="0" fontId="6" fillId="0" borderId="73" xfId="2" applyBorder="1" applyAlignment="1" applyProtection="1">
      <alignment horizontal="left" vertical="center" wrapText="1"/>
      <protection locked="0"/>
    </xf>
    <xf numFmtId="0" fontId="6" fillId="0" borderId="72" xfId="2" applyBorder="1" applyAlignment="1">
      <alignment horizontal="center" vertical="center" wrapText="1"/>
    </xf>
    <xf numFmtId="0" fontId="6" fillId="0" borderId="71" xfId="2" applyBorder="1" applyAlignment="1">
      <alignment horizontal="center" vertical="center" wrapText="1"/>
    </xf>
    <xf numFmtId="0" fontId="6" fillId="0" borderId="75" xfId="2" applyBorder="1" applyAlignment="1">
      <alignment horizontal="center" vertical="center" wrapText="1"/>
    </xf>
    <xf numFmtId="0" fontId="6" fillId="0" borderId="3" xfId="2" applyBorder="1" applyAlignment="1">
      <alignment horizontal="center" vertical="center" wrapText="1"/>
    </xf>
    <xf numFmtId="0" fontId="6" fillId="0" borderId="4" xfId="2" applyBorder="1" applyAlignment="1">
      <alignment horizontal="center" vertical="center" wrapText="1"/>
    </xf>
    <xf numFmtId="0" fontId="6" fillId="0" borderId="5" xfId="2" applyBorder="1" applyAlignment="1">
      <alignment horizontal="center" vertical="center" wrapText="1"/>
    </xf>
    <xf numFmtId="0" fontId="6" fillId="0" borderId="6" xfId="2" applyBorder="1" applyAlignment="1">
      <alignment horizontal="center" vertical="center" wrapText="1"/>
    </xf>
    <xf numFmtId="0" fontId="6" fillId="11" borderId="72" xfId="2" applyFill="1" applyBorder="1" applyAlignment="1" applyProtection="1">
      <alignment horizontal="center" vertical="center" wrapText="1"/>
      <protection locked="0"/>
    </xf>
    <xf numFmtId="0" fontId="6" fillId="11" borderId="71" xfId="2" applyFill="1" applyBorder="1" applyAlignment="1" applyProtection="1">
      <alignment horizontal="center" vertical="center" wrapText="1"/>
      <protection locked="0"/>
    </xf>
    <xf numFmtId="0" fontId="6" fillId="11" borderId="75" xfId="2" applyFill="1" applyBorder="1" applyAlignment="1" applyProtection="1">
      <alignment horizontal="center" vertical="center" wrapText="1"/>
      <protection locked="0"/>
    </xf>
    <xf numFmtId="0" fontId="6" fillId="11" borderId="3" xfId="2" applyFill="1" applyBorder="1" applyAlignment="1" applyProtection="1">
      <alignment horizontal="center" vertical="center" wrapText="1"/>
      <protection locked="0"/>
    </xf>
    <xf numFmtId="0" fontId="6" fillId="11" borderId="4" xfId="2" applyFill="1" applyBorder="1" applyAlignment="1" applyProtection="1">
      <alignment horizontal="center" vertical="center" wrapText="1"/>
      <protection locked="0"/>
    </xf>
    <xf numFmtId="0" fontId="6" fillId="11" borderId="5" xfId="2" applyFill="1" applyBorder="1" applyAlignment="1" applyProtection="1">
      <alignment horizontal="center" vertical="center" wrapText="1"/>
      <protection locked="0"/>
    </xf>
    <xf numFmtId="0" fontId="10" fillId="0" borderId="71" xfId="2" applyFont="1" applyBorder="1" applyAlignment="1">
      <alignment horizontal="left" vertical="top" wrapText="1"/>
    </xf>
    <xf numFmtId="0" fontId="6" fillId="0" borderId="28" xfId="2" applyBorder="1" applyAlignment="1">
      <alignment horizontal="center" vertical="center" wrapText="1"/>
    </xf>
    <xf numFmtId="0" fontId="6" fillId="0" borderId="13" xfId="2" applyBorder="1" applyAlignment="1">
      <alignment horizontal="center" vertical="center" wrapText="1"/>
    </xf>
    <xf numFmtId="0" fontId="6" fillId="0" borderId="14" xfId="2" applyBorder="1" applyAlignment="1">
      <alignment horizontal="center" vertical="center" wrapText="1"/>
    </xf>
    <xf numFmtId="0" fontId="6" fillId="0" borderId="10" xfId="2" applyBorder="1" applyAlignment="1">
      <alignment horizontal="center" vertical="center" wrapText="1"/>
    </xf>
    <xf numFmtId="0" fontId="6" fillId="0" borderId="11" xfId="2" applyBorder="1" applyAlignment="1">
      <alignment horizontal="center" vertical="center" wrapText="1"/>
    </xf>
    <xf numFmtId="176" fontId="6" fillId="0" borderId="76" xfId="2" applyNumberFormat="1" applyBorder="1" applyAlignment="1" applyProtection="1">
      <alignment horizontal="center" vertical="center"/>
      <protection hidden="1"/>
    </xf>
    <xf numFmtId="176" fontId="6" fillId="0" borderId="71" xfId="2" applyNumberFormat="1" applyBorder="1" applyAlignment="1" applyProtection="1">
      <alignment horizontal="center" vertical="center"/>
      <protection hidden="1"/>
    </xf>
    <xf numFmtId="176" fontId="6" fillId="0" borderId="70" xfId="2" applyNumberFormat="1" applyBorder="1" applyAlignment="1" applyProtection="1">
      <alignment horizontal="center" vertical="center"/>
      <protection hidden="1"/>
    </xf>
    <xf numFmtId="176" fontId="6" fillId="0" borderId="15" xfId="2" applyNumberFormat="1" applyBorder="1" applyAlignment="1" applyProtection="1">
      <alignment horizontal="center" vertical="center"/>
      <protection hidden="1"/>
    </xf>
    <xf numFmtId="176" fontId="6" fillId="0" borderId="16" xfId="2" applyNumberFormat="1" applyBorder="1" applyAlignment="1" applyProtection="1">
      <alignment horizontal="center" vertical="center"/>
      <protection hidden="1"/>
    </xf>
    <xf numFmtId="176" fontId="6" fillId="0" borderId="29" xfId="2" applyNumberFormat="1" applyBorder="1" applyAlignment="1" applyProtection="1">
      <alignment horizontal="center" vertical="center"/>
      <protection hidden="1"/>
    </xf>
    <xf numFmtId="0" fontId="6" fillId="0" borderId="2" xfId="2" applyBorder="1" applyAlignment="1">
      <alignment horizontal="center" vertical="center"/>
    </xf>
    <xf numFmtId="0" fontId="6" fillId="0" borderId="64" xfId="2" applyBorder="1" applyAlignment="1">
      <alignment horizontal="center" vertical="center"/>
    </xf>
    <xf numFmtId="177" fontId="13" fillId="0" borderId="113" xfId="2" applyNumberFormat="1" applyFont="1" applyBorder="1" applyAlignment="1" applyProtection="1">
      <alignment horizontal="left" vertical="center" shrinkToFit="1"/>
      <protection hidden="1"/>
    </xf>
    <xf numFmtId="0" fontId="13" fillId="0" borderId="113" xfId="2" applyFont="1" applyBorder="1" applyAlignment="1" applyProtection="1">
      <alignment horizontal="left" vertical="center" shrinkToFit="1"/>
      <protection hidden="1"/>
    </xf>
    <xf numFmtId="0" fontId="13" fillId="0" borderId="114" xfId="2" applyFont="1" applyBorder="1" applyAlignment="1" applyProtection="1">
      <alignment horizontal="left" vertical="center" shrinkToFit="1"/>
      <protection hidden="1"/>
    </xf>
    <xf numFmtId="0" fontId="6" fillId="11" borderId="6" xfId="2" applyFill="1" applyBorder="1" applyAlignment="1" applyProtection="1">
      <alignment horizontal="center" vertical="center"/>
      <protection locked="0"/>
    </xf>
    <xf numFmtId="0" fontId="6" fillId="0" borderId="13" xfId="2" applyBorder="1" applyAlignment="1">
      <alignment horizontal="center" vertical="center"/>
    </xf>
    <xf numFmtId="0" fontId="6" fillId="0" borderId="14" xfId="2" applyBorder="1" applyAlignment="1">
      <alignment horizontal="center" vertical="center"/>
    </xf>
    <xf numFmtId="0" fontId="6" fillId="0" borderId="10" xfId="2" applyBorder="1" applyAlignment="1">
      <alignment horizontal="center" vertical="center"/>
    </xf>
    <xf numFmtId="176" fontId="6" fillId="0" borderId="10" xfId="2" applyNumberFormat="1" applyBorder="1" applyAlignment="1" applyProtection="1">
      <alignment horizontal="center" vertical="center"/>
      <protection hidden="1"/>
    </xf>
    <xf numFmtId="176" fontId="6" fillId="0" borderId="6" xfId="2" applyNumberFormat="1" applyBorder="1" applyAlignment="1" applyProtection="1">
      <alignment horizontal="center" vertical="center"/>
      <protection hidden="1"/>
    </xf>
    <xf numFmtId="176" fontId="6" fillId="0" borderId="20" xfId="2" applyNumberFormat="1" applyBorder="1" applyAlignment="1" applyProtection="1">
      <alignment horizontal="center" vertical="center"/>
      <protection hidden="1"/>
    </xf>
    <xf numFmtId="176" fontId="6" fillId="0" borderId="17" xfId="2" applyNumberFormat="1" applyBorder="1" applyAlignment="1" applyProtection="1">
      <alignment horizontal="center" vertical="center"/>
      <protection hidden="1"/>
    </xf>
    <xf numFmtId="0" fontId="44" fillId="0" borderId="54" xfId="2" applyFont="1" applyBorder="1" applyAlignment="1">
      <alignment horizontal="center" vertical="center"/>
    </xf>
    <xf numFmtId="0" fontId="44" fillId="0" borderId="56" xfId="2" applyFont="1" applyBorder="1" applyAlignment="1">
      <alignment horizontal="center" vertical="center"/>
    </xf>
    <xf numFmtId="0" fontId="5" fillId="0" borderId="28"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0" xfId="2" applyFont="1" applyBorder="1" applyAlignment="1">
      <alignment horizontal="center" vertical="center" wrapText="1"/>
    </xf>
    <xf numFmtId="0" fontId="5" fillId="0" borderId="17" xfId="2" applyFont="1" applyBorder="1" applyAlignment="1">
      <alignment horizontal="center" vertical="center" wrapText="1"/>
    </xf>
    <xf numFmtId="0" fontId="8" fillId="11" borderId="13" xfId="2" applyFont="1" applyFill="1" applyBorder="1" applyAlignment="1" applyProtection="1">
      <alignment horizontal="center" vertical="center"/>
      <protection locked="0"/>
    </xf>
    <xf numFmtId="0" fontId="8" fillId="11" borderId="14" xfId="2" applyFont="1" applyFill="1" applyBorder="1" applyAlignment="1" applyProtection="1">
      <alignment horizontal="center" vertical="center"/>
      <protection locked="0"/>
    </xf>
    <xf numFmtId="0" fontId="8" fillId="11" borderId="17" xfId="2" applyFont="1" applyFill="1" applyBorder="1" applyAlignment="1" applyProtection="1">
      <alignment horizontal="center" vertical="center"/>
      <protection locked="0"/>
    </xf>
    <xf numFmtId="0" fontId="8" fillId="11" borderId="18" xfId="2" applyFont="1" applyFill="1" applyBorder="1" applyAlignment="1" applyProtection="1">
      <alignment horizontal="center" vertical="center"/>
      <protection locked="0"/>
    </xf>
    <xf numFmtId="0" fontId="5" fillId="0" borderId="116" xfId="2" applyFont="1" applyBorder="1" applyAlignment="1">
      <alignment horizontal="center" vertical="center"/>
    </xf>
    <xf numFmtId="0" fontId="5" fillId="0" borderId="117" xfId="2" applyFont="1" applyBorder="1" applyAlignment="1">
      <alignment horizontal="center" vertical="center"/>
    </xf>
    <xf numFmtId="58" fontId="5" fillId="11" borderId="1" xfId="2" applyNumberFormat="1" applyFont="1" applyFill="1" applyBorder="1" applyAlignment="1" applyProtection="1">
      <alignment horizontal="center" vertical="center"/>
      <protection locked="0"/>
    </xf>
    <xf numFmtId="0" fontId="10" fillId="0" borderId="0" xfId="2" applyFont="1" applyAlignment="1">
      <alignment horizontal="left" vertical="top"/>
    </xf>
    <xf numFmtId="58" fontId="5" fillId="0" borderId="6" xfId="2" applyNumberFormat="1" applyFont="1" applyBorder="1" applyAlignment="1">
      <alignment horizontal="center" vertical="center"/>
    </xf>
    <xf numFmtId="0" fontId="6" fillId="0" borderId="0" xfId="2" applyAlignment="1" applyProtection="1">
      <alignment horizontal="center" vertical="center"/>
      <protection locked="0"/>
    </xf>
    <xf numFmtId="0" fontId="5" fillId="0" borderId="7" xfId="2" applyFont="1" applyBorder="1" applyAlignment="1">
      <alignment horizontal="center" vertical="center" wrapText="1"/>
    </xf>
    <xf numFmtId="0" fontId="5" fillId="0" borderId="42"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29" xfId="2" applyFont="1" applyBorder="1" applyAlignment="1">
      <alignment horizontal="center" vertical="center" wrapText="1"/>
    </xf>
    <xf numFmtId="0" fontId="6" fillId="11" borderId="7" xfId="2" applyFill="1" applyBorder="1" applyAlignment="1" applyProtection="1">
      <alignment horizontal="center" vertical="center"/>
      <protection locked="0"/>
    </xf>
    <xf numFmtId="0" fontId="6" fillId="11" borderId="42" xfId="2" applyFill="1" applyBorder="1" applyAlignment="1" applyProtection="1">
      <alignment horizontal="center" vertical="center"/>
      <protection locked="0"/>
    </xf>
    <xf numFmtId="0" fontId="6" fillId="11" borderId="15" xfId="2" applyFill="1" applyBorder="1" applyAlignment="1" applyProtection="1">
      <alignment horizontal="center" vertical="center"/>
      <protection locked="0"/>
    </xf>
    <xf numFmtId="0" fontId="6" fillId="11" borderId="29" xfId="2" applyFill="1" applyBorder="1" applyAlignment="1" applyProtection="1">
      <alignment horizontal="center" vertical="center"/>
      <protection locked="0"/>
    </xf>
    <xf numFmtId="58" fontId="5" fillId="11" borderId="6" xfId="2" applyNumberFormat="1" applyFont="1" applyFill="1" applyBorder="1" applyAlignment="1" applyProtection="1">
      <alignment horizontal="center" vertical="center"/>
      <protection locked="0"/>
    </xf>
    <xf numFmtId="0" fontId="10" fillId="0" borderId="0" xfId="2" applyFont="1" applyAlignment="1">
      <alignment horizontal="left" vertical="center" wrapText="1"/>
    </xf>
    <xf numFmtId="0" fontId="10" fillId="0" borderId="0" xfId="2" applyFont="1" applyAlignment="1">
      <alignment horizontal="left" vertical="center"/>
    </xf>
    <xf numFmtId="0" fontId="31" fillId="0" borderId="71" xfId="19" applyFont="1" applyBorder="1" applyAlignment="1">
      <alignment horizontal="left" vertical="center" wrapText="1"/>
    </xf>
    <xf numFmtId="0" fontId="31" fillId="0" borderId="71" xfId="19" applyFont="1" applyBorder="1" applyAlignment="1">
      <alignment horizontal="left" vertical="center"/>
    </xf>
    <xf numFmtId="0" fontId="32" fillId="0" borderId="0" xfId="19" applyFont="1" applyAlignment="1">
      <alignment horizontal="center" vertical="center"/>
    </xf>
    <xf numFmtId="0" fontId="33" fillId="0" borderId="0" xfId="19" applyFont="1" applyAlignment="1">
      <alignment horizontal="center" vertical="center"/>
    </xf>
    <xf numFmtId="0" fontId="7" fillId="0" borderId="4" xfId="19" applyFont="1" applyBorder="1" applyAlignment="1">
      <alignment horizontal="right" vertical="center"/>
    </xf>
    <xf numFmtId="0" fontId="7" fillId="0" borderId="1" xfId="19" applyFont="1" applyBorder="1" applyAlignment="1" applyProtection="1">
      <alignment horizontal="center" vertical="center"/>
      <protection locked="0"/>
    </xf>
    <xf numFmtId="0" fontId="7" fillId="0" borderId="74" xfId="19" applyFont="1" applyBorder="1" applyAlignment="1" applyProtection="1">
      <alignment horizontal="center" vertical="center"/>
      <protection locked="0"/>
    </xf>
    <xf numFmtId="0" fontId="7" fillId="0" borderId="73" xfId="19" applyFont="1" applyBorder="1" applyAlignment="1" applyProtection="1">
      <alignment horizontal="center" vertical="center"/>
      <protection locked="0"/>
    </xf>
    <xf numFmtId="0" fontId="31" fillId="0" borderId="72" xfId="19" applyFont="1" applyBorder="1" applyAlignment="1" applyProtection="1">
      <alignment horizontal="center" vertical="center"/>
      <protection locked="0"/>
    </xf>
    <xf numFmtId="0" fontId="31" fillId="0" borderId="71" xfId="19" applyFont="1" applyBorder="1" applyAlignment="1" applyProtection="1">
      <alignment horizontal="center" vertical="center"/>
      <protection locked="0"/>
    </xf>
    <xf numFmtId="0" fontId="31" fillId="0" borderId="75" xfId="19" applyFont="1" applyBorder="1" applyAlignment="1" applyProtection="1">
      <alignment horizontal="center" vertical="center"/>
      <protection locked="0"/>
    </xf>
    <xf numFmtId="0" fontId="31" fillId="0" borderId="1" xfId="19" applyFont="1" applyBorder="1" applyAlignment="1" applyProtection="1">
      <alignment horizontal="center" vertical="center"/>
      <protection locked="0"/>
    </xf>
    <xf numFmtId="0" fontId="31" fillId="0" borderId="74" xfId="19" applyFont="1" applyBorder="1" applyAlignment="1" applyProtection="1">
      <alignment horizontal="center" vertical="center"/>
      <protection locked="0"/>
    </xf>
    <xf numFmtId="0" fontId="31" fillId="0" borderId="73" xfId="19" applyFont="1" applyBorder="1" applyAlignment="1" applyProtection="1">
      <alignment horizontal="center" vertical="center"/>
      <protection locked="0"/>
    </xf>
    <xf numFmtId="0" fontId="31" fillId="0" borderId="69" xfId="19" applyFont="1" applyBorder="1" applyAlignment="1">
      <alignment horizontal="left" vertical="center" wrapText="1"/>
    </xf>
    <xf numFmtId="0" fontId="31" fillId="0" borderId="2" xfId="19" applyFont="1" applyBorder="1" applyAlignment="1">
      <alignment horizontal="left" vertical="center" wrapText="1"/>
    </xf>
    <xf numFmtId="0" fontId="31" fillId="0" borderId="1" xfId="19" applyFont="1" applyBorder="1" applyAlignment="1">
      <alignment horizontal="left" vertical="center" wrapText="1"/>
    </xf>
    <xf numFmtId="0" fontId="31" fillId="0" borderId="74" xfId="19" applyFont="1" applyBorder="1" applyAlignment="1">
      <alignment horizontal="left" vertical="center" wrapText="1"/>
    </xf>
    <xf numFmtId="0" fontId="31" fillId="0" borderId="73" xfId="19" applyFont="1" applyBorder="1" applyAlignment="1">
      <alignment horizontal="left" vertical="center" wrapText="1"/>
    </xf>
    <xf numFmtId="0" fontId="31" fillId="0" borderId="69" xfId="19" applyFont="1" applyBorder="1" applyAlignment="1">
      <alignment horizontal="left" vertical="center" wrapText="1" indent="1"/>
    </xf>
    <xf numFmtId="0" fontId="31" fillId="0" borderId="2" xfId="19" applyFont="1" applyBorder="1" applyAlignment="1">
      <alignment horizontal="left" vertical="center" wrapText="1" indent="1"/>
    </xf>
    <xf numFmtId="0" fontId="31" fillId="0" borderId="1" xfId="19" applyFont="1" applyBorder="1" applyAlignment="1">
      <alignment horizontal="left" vertical="center" wrapText="1" indent="1"/>
    </xf>
    <xf numFmtId="0" fontId="31" fillId="0" borderId="74" xfId="19" applyFont="1" applyBorder="1" applyAlignment="1">
      <alignment horizontal="left" vertical="center" wrapText="1" indent="1"/>
    </xf>
    <xf numFmtId="0" fontId="31" fillId="0" borderId="73" xfId="19" applyFont="1" applyBorder="1" applyAlignment="1">
      <alignment horizontal="left" vertical="center" wrapText="1" indent="1"/>
    </xf>
    <xf numFmtId="0" fontId="31" fillId="0" borderId="1" xfId="19" applyFont="1" applyBorder="1" applyAlignment="1">
      <alignment horizontal="left" vertical="center" wrapText="1" indent="2"/>
    </xf>
    <xf numFmtId="0" fontId="31" fillId="0" borderId="74" xfId="19" applyFont="1" applyBorder="1" applyAlignment="1">
      <alignment horizontal="left" vertical="center" wrapText="1" indent="2"/>
    </xf>
    <xf numFmtId="0" fontId="36" fillId="0" borderId="0" xfId="19" applyFont="1" applyAlignment="1">
      <alignment horizontal="left" vertical="center" wrapText="1"/>
    </xf>
    <xf numFmtId="0" fontId="31" fillId="0" borderId="68" xfId="19" applyFont="1" applyBorder="1" applyAlignment="1">
      <alignment horizontal="left" vertical="center" wrapText="1" indent="1"/>
    </xf>
    <xf numFmtId="0" fontId="31" fillId="0" borderId="72" xfId="19" applyFont="1" applyBorder="1" applyAlignment="1">
      <alignment horizontal="left" vertical="center" wrapText="1"/>
    </xf>
    <xf numFmtId="0" fontId="31" fillId="0" borderId="75" xfId="19" applyFont="1" applyBorder="1" applyAlignment="1">
      <alignment horizontal="left" vertical="center" wrapText="1"/>
    </xf>
    <xf numFmtId="0" fontId="31" fillId="0" borderId="69" xfId="19" applyFont="1" applyBorder="1" applyAlignment="1" applyProtection="1">
      <alignment horizontal="center" vertical="center"/>
      <protection locked="0"/>
    </xf>
    <xf numFmtId="0" fontId="31" fillId="0" borderId="68" xfId="19" applyFont="1" applyBorder="1" applyAlignment="1" applyProtection="1">
      <alignment horizontal="center" vertical="center"/>
      <protection locked="0"/>
    </xf>
    <xf numFmtId="0" fontId="31" fillId="0" borderId="2" xfId="19" applyFont="1" applyBorder="1" applyAlignment="1" applyProtection="1">
      <alignment horizontal="center" vertical="center"/>
      <protection locked="0"/>
    </xf>
    <xf numFmtId="0" fontId="31" fillId="0" borderId="65" xfId="19" applyFont="1" applyBorder="1" applyAlignment="1">
      <alignment horizontal="left" vertical="center" wrapText="1" indent="1"/>
    </xf>
    <xf numFmtId="0" fontId="31" fillId="0" borderId="0" xfId="19" applyFont="1" applyAlignment="1">
      <alignment horizontal="left" vertical="center" wrapText="1" indent="1"/>
    </xf>
    <xf numFmtId="0" fontId="31" fillId="0" borderId="19" xfId="19" applyFont="1" applyBorder="1" applyAlignment="1">
      <alignment horizontal="left" vertical="center" wrapText="1" indent="1"/>
    </xf>
    <xf numFmtId="0" fontId="31" fillId="0" borderId="3" xfId="19" applyFont="1" applyBorder="1" applyAlignment="1" applyProtection="1">
      <alignment horizontal="left" vertical="center" wrapText="1"/>
      <protection locked="0"/>
    </xf>
    <xf numFmtId="0" fontId="31" fillId="0" borderId="4" xfId="19" applyFont="1" applyBorder="1" applyAlignment="1" applyProtection="1">
      <alignment horizontal="left" vertical="center" wrapText="1"/>
      <protection locked="0"/>
    </xf>
    <xf numFmtId="0" fontId="31" fillId="0" borderId="5" xfId="19" applyFont="1" applyBorder="1" applyAlignment="1" applyProtection="1">
      <alignment horizontal="left" vertical="center" wrapText="1"/>
      <protection locked="0"/>
    </xf>
    <xf numFmtId="0" fontId="31" fillId="0" borderId="69" xfId="19" applyFont="1" applyBorder="1" applyAlignment="1">
      <alignment horizontal="center" vertical="center"/>
    </xf>
    <xf numFmtId="0" fontId="31" fillId="0" borderId="2" xfId="19" applyFont="1" applyBorder="1" applyAlignment="1">
      <alignment horizontal="center" vertical="center"/>
    </xf>
    <xf numFmtId="0" fontId="31" fillId="0" borderId="72" xfId="19" applyFont="1" applyBorder="1" applyAlignment="1">
      <alignment horizontal="left" vertical="center" wrapText="1" shrinkToFit="1"/>
    </xf>
    <xf numFmtId="0" fontId="31" fillId="0" borderId="71" xfId="19" applyFont="1" applyBorder="1" applyAlignment="1">
      <alignment horizontal="left" vertical="center" shrinkToFit="1"/>
    </xf>
    <xf numFmtId="0" fontId="31" fillId="0" borderId="75" xfId="19" applyFont="1" applyBorder="1" applyAlignment="1">
      <alignment horizontal="left" vertical="center" shrinkToFit="1"/>
    </xf>
    <xf numFmtId="0" fontId="31" fillId="0" borderId="3" xfId="19" applyFont="1" applyBorder="1" applyAlignment="1">
      <alignment horizontal="left" vertical="center" shrinkToFit="1"/>
    </xf>
    <xf numFmtId="0" fontId="31" fillId="0" borderId="4" xfId="19" applyFont="1" applyBorder="1" applyAlignment="1">
      <alignment horizontal="left" vertical="center" shrinkToFit="1"/>
    </xf>
    <xf numFmtId="0" fontId="31" fillId="0" borderId="5" xfId="19" applyFont="1" applyBorder="1" applyAlignment="1">
      <alignment horizontal="left" vertical="center" shrinkToFit="1"/>
    </xf>
    <xf numFmtId="0" fontId="54" fillId="0" borderId="0" xfId="10" applyFont="1" applyAlignment="1">
      <alignment horizontal="center" vertical="center"/>
    </xf>
    <xf numFmtId="0" fontId="0" fillId="0" borderId="0" xfId="11" applyFont="1" applyAlignment="1" applyProtection="1">
      <alignment horizontal="right" vertical="center"/>
      <protection locked="0"/>
    </xf>
    <xf numFmtId="0" fontId="56" fillId="0" borderId="6" xfId="11" applyFont="1" applyBorder="1" applyAlignment="1">
      <alignment horizontal="center" vertical="center"/>
    </xf>
    <xf numFmtId="0" fontId="56" fillId="0" borderId="1" xfId="11" applyFont="1" applyBorder="1" applyAlignment="1" applyProtection="1">
      <alignment horizontal="left" vertical="center" indent="1"/>
      <protection locked="0"/>
    </xf>
    <xf numFmtId="0" fontId="56" fillId="0" borderId="74" xfId="11" applyFont="1" applyBorder="1" applyAlignment="1" applyProtection="1">
      <alignment horizontal="left" vertical="center" indent="1"/>
      <protection locked="0"/>
    </xf>
    <xf numFmtId="0" fontId="56" fillId="0" borderId="73" xfId="11" applyFont="1" applyBorder="1" applyAlignment="1" applyProtection="1">
      <alignment horizontal="left" vertical="center" indent="1"/>
      <protection locked="0"/>
    </xf>
    <xf numFmtId="0" fontId="56" fillId="0" borderId="6" xfId="11" applyFont="1" applyBorder="1" applyAlignment="1">
      <alignment horizontal="center" vertical="center" wrapText="1"/>
    </xf>
    <xf numFmtId="0" fontId="56" fillId="0" borderId="6" xfId="11" applyFont="1" applyBorder="1" applyAlignment="1" applyProtection="1">
      <alignment horizontal="center" vertical="center" wrapText="1"/>
      <protection locked="0"/>
    </xf>
    <xf numFmtId="0" fontId="56" fillId="0" borderId="6" xfId="10" applyFont="1" applyBorder="1" applyAlignment="1">
      <alignment horizontal="center" vertical="center" wrapText="1"/>
    </xf>
    <xf numFmtId="0" fontId="58" fillId="0" borderId="1" xfId="10" applyFont="1" applyBorder="1" applyAlignment="1" applyProtection="1">
      <alignment horizontal="center" vertical="center" wrapText="1" shrinkToFit="1"/>
      <protection locked="0"/>
    </xf>
    <xf numFmtId="0" fontId="58" fillId="0" borderId="73" xfId="10" applyFont="1" applyBorder="1" applyAlignment="1" applyProtection="1">
      <alignment horizontal="center" vertical="center" wrapText="1" shrinkToFit="1"/>
      <protection locked="0"/>
    </xf>
    <xf numFmtId="0" fontId="56" fillId="0" borderId="6" xfId="11" applyFont="1" applyBorder="1" applyAlignment="1" applyProtection="1">
      <alignment horizontal="center" vertical="center"/>
      <protection locked="0"/>
    </xf>
    <xf numFmtId="0" fontId="18" fillId="0" borderId="1" xfId="10" applyBorder="1" applyAlignment="1" applyProtection="1">
      <alignment horizontal="center" vertical="center" wrapText="1" shrinkToFit="1"/>
      <protection locked="0"/>
    </xf>
    <xf numFmtId="0" fontId="18" fillId="0" borderId="74" xfId="10" applyBorder="1" applyAlignment="1" applyProtection="1">
      <alignment horizontal="center" vertical="center" wrapText="1" shrinkToFit="1"/>
      <protection locked="0"/>
    </xf>
    <xf numFmtId="0" fontId="18" fillId="0" borderId="73" xfId="10" applyBorder="1" applyAlignment="1" applyProtection="1">
      <alignment horizontal="center" vertical="center" wrapText="1" shrinkToFit="1"/>
      <protection locked="0"/>
    </xf>
    <xf numFmtId="0" fontId="18" fillId="0" borderId="6" xfId="10" applyBorder="1" applyAlignment="1" applyProtection="1">
      <alignment horizontal="center" vertical="center" shrinkToFit="1"/>
      <protection locked="0"/>
    </xf>
    <xf numFmtId="0" fontId="56" fillId="0" borderId="71" xfId="10" applyFont="1" applyBorder="1" applyAlignment="1">
      <alignment horizontal="center" vertical="center" wrapText="1"/>
    </xf>
    <xf numFmtId="0" fontId="56" fillId="0" borderId="6" xfId="10" applyFont="1" applyBorder="1" applyAlignment="1">
      <alignment horizontal="center" vertical="center" textRotation="255"/>
    </xf>
    <xf numFmtId="0" fontId="56" fillId="0" borderId="69" xfId="10" applyFont="1" applyBorder="1" applyAlignment="1">
      <alignment horizontal="center" vertical="center" wrapText="1"/>
    </xf>
    <xf numFmtId="0" fontId="56" fillId="0" borderId="2" xfId="10" applyFont="1" applyBorder="1" applyAlignment="1">
      <alignment horizontal="center" vertical="center" wrapText="1"/>
    </xf>
    <xf numFmtId="179" fontId="56" fillId="2" borderId="72" xfId="10" applyNumberFormat="1" applyFont="1" applyFill="1" applyBorder="1" applyAlignment="1" applyProtection="1">
      <alignment horizontal="center" vertical="center"/>
      <protection locked="0"/>
    </xf>
    <xf numFmtId="179" fontId="56" fillId="2" borderId="3" xfId="10" applyNumberFormat="1" applyFont="1" applyFill="1" applyBorder="1" applyAlignment="1" applyProtection="1">
      <alignment horizontal="center" vertical="center"/>
      <protection locked="0"/>
    </xf>
    <xf numFmtId="179" fontId="56" fillId="0" borderId="75" xfId="10" applyNumberFormat="1" applyFont="1" applyBorder="1" applyAlignment="1" applyProtection="1">
      <alignment horizontal="center" vertical="center"/>
      <protection locked="0"/>
    </xf>
    <xf numFmtId="179" fontId="56" fillId="0" borderId="5" xfId="10" applyNumberFormat="1" applyFont="1" applyBorder="1" applyAlignment="1" applyProtection="1">
      <alignment horizontal="center" vertical="center"/>
      <protection locked="0"/>
    </xf>
    <xf numFmtId="0" fontId="57" fillId="0" borderId="69" xfId="10" applyFont="1" applyBorder="1" applyAlignment="1">
      <alignment horizontal="center" vertical="center" wrapText="1"/>
    </xf>
    <xf numFmtId="0" fontId="57" fillId="0" borderId="2" xfId="10" applyFont="1" applyBorder="1" applyAlignment="1">
      <alignment horizontal="center" vertical="center" wrapText="1"/>
    </xf>
    <xf numFmtId="0" fontId="56" fillId="0" borderId="1" xfId="10" applyFont="1" applyBorder="1" applyAlignment="1">
      <alignment horizontal="center" vertical="center" wrapText="1"/>
    </xf>
    <xf numFmtId="0" fontId="56" fillId="0" borderId="73" xfId="10" applyFont="1" applyBorder="1" applyAlignment="1">
      <alignment horizontal="center" vertical="center" wrapText="1"/>
    </xf>
    <xf numFmtId="0" fontId="13" fillId="0" borderId="1" xfId="10" applyFont="1" applyBorder="1" applyAlignment="1">
      <alignment horizontal="center" vertical="center" wrapText="1" shrinkToFit="1"/>
    </xf>
    <xf numFmtId="0" fontId="56" fillId="0" borderId="73" xfId="10" applyFont="1" applyBorder="1" applyAlignment="1">
      <alignment horizontal="center" vertical="center" shrinkToFit="1"/>
    </xf>
    <xf numFmtId="0" fontId="56" fillId="0" borderId="2" xfId="10" applyFont="1" applyBorder="1" applyAlignment="1">
      <alignment horizontal="center" vertical="center"/>
    </xf>
    <xf numFmtId="0" fontId="56" fillId="0" borderId="1" xfId="11" applyFont="1" applyBorder="1" applyAlignment="1">
      <alignment horizontal="center" vertical="center" wrapText="1"/>
    </xf>
    <xf numFmtId="0" fontId="56" fillId="0" borderId="73" xfId="11" applyFont="1" applyBorder="1" applyAlignment="1">
      <alignment horizontal="center" vertical="center" wrapText="1"/>
    </xf>
    <xf numFmtId="0" fontId="56" fillId="0" borderId="1" xfId="10" applyFont="1" applyBorder="1" applyAlignment="1">
      <alignment horizontal="center" vertical="center"/>
    </xf>
    <xf numFmtId="0" fontId="56" fillId="0" borderId="74" xfId="10" applyFont="1" applyBorder="1" applyAlignment="1">
      <alignment horizontal="center" vertical="center"/>
    </xf>
    <xf numFmtId="0" fontId="56" fillId="0" borderId="73" xfId="10" applyFont="1" applyBorder="1" applyAlignment="1">
      <alignment horizontal="center" vertical="center"/>
    </xf>
    <xf numFmtId="0" fontId="56" fillId="0" borderId="1" xfId="10" applyFont="1" applyBorder="1" applyAlignment="1">
      <alignment horizontal="center" vertical="center" shrinkToFit="1"/>
    </xf>
    <xf numFmtId="0" fontId="0" fillId="0" borderId="0" xfId="11" applyFont="1" applyAlignment="1">
      <alignment horizontal="left" vertical="center" wrapText="1"/>
    </xf>
    <xf numFmtId="0" fontId="58" fillId="0" borderId="1" xfId="10" applyFont="1" applyBorder="1" applyAlignment="1">
      <alignment horizontal="center" vertical="center" wrapText="1"/>
    </xf>
    <xf numFmtId="0" fontId="58" fillId="0" borderId="73" xfId="10" applyFont="1" applyBorder="1" applyAlignment="1">
      <alignment horizontal="center" vertical="center" wrapText="1"/>
    </xf>
    <xf numFmtId="0" fontId="57" fillId="0" borderId="1" xfId="10" applyFont="1" applyBorder="1" applyAlignment="1">
      <alignment horizontal="center" vertical="center" wrapText="1"/>
    </xf>
    <xf numFmtId="0" fontId="57" fillId="0" borderId="73" xfId="10" applyFont="1" applyBorder="1" applyAlignment="1">
      <alignment horizontal="center" vertical="center" wrapText="1"/>
    </xf>
    <xf numFmtId="0" fontId="18" fillId="0" borderId="0" xfId="10" applyAlignment="1">
      <alignment horizontal="left" vertical="center" wrapText="1"/>
    </xf>
    <xf numFmtId="0" fontId="18" fillId="0" borderId="71" xfId="10" applyBorder="1" applyAlignment="1">
      <alignment horizontal="left" vertical="center" wrapText="1"/>
    </xf>
  </cellXfs>
  <cellStyles count="37">
    <cellStyle name="桁区切り 2" xfId="3" xr:uid="{00000000-0005-0000-0000-000000000000}"/>
    <cellStyle name="桁区切り 2 2" xfId="6" xr:uid="{00000000-0005-0000-0000-000001000000}"/>
    <cellStyle name="標準" xfId="0" builtinId="0"/>
    <cellStyle name="標準 10" xfId="34" xr:uid="{778B351F-D887-49F5-9BF7-BE4102BD0349}"/>
    <cellStyle name="標準 15" xfId="17" xr:uid="{EF02CFEB-7A81-4743-B225-D7DE01B9A5A7}"/>
    <cellStyle name="標準 2" xfId="1" xr:uid="{00000000-0005-0000-0000-000003000000}"/>
    <cellStyle name="標準 2 2" xfId="5" xr:uid="{00000000-0005-0000-0000-000004000000}"/>
    <cellStyle name="標準 2 2 2" xfId="7" xr:uid="{00000000-0005-0000-0000-000005000000}"/>
    <cellStyle name="標準 2 2 3" xfId="15" xr:uid="{B2C5CA08-5831-4149-9DD0-7D1337A94CB8}"/>
    <cellStyle name="標準 2 2 3 2" xfId="30" xr:uid="{BA58FBED-C5C6-4FBC-9DB6-3F6992A5B22B}"/>
    <cellStyle name="標準 2 3" xfId="9" xr:uid="{00000000-0005-0000-0000-000006000000}"/>
    <cellStyle name="標準 3" xfId="2" xr:uid="{00000000-0005-0000-0000-000007000000}"/>
    <cellStyle name="標準 3 2" xfId="11" xr:uid="{00000000-0005-0000-0000-000008000000}"/>
    <cellStyle name="標準 3 2 2" xfId="14" xr:uid="{00000000-0005-0000-0000-000009000000}"/>
    <cellStyle name="標準 4" xfId="4" xr:uid="{00000000-0005-0000-0000-00000A000000}"/>
    <cellStyle name="標準 4 2" xfId="8" xr:uid="{00000000-0005-0000-0000-00000B000000}"/>
    <cellStyle name="標準 4 3" xfId="16" xr:uid="{6BD3CE48-6474-4D4E-BB1B-31CBB3FE615B}"/>
    <cellStyle name="標準 4 4" xfId="23" xr:uid="{24FE181E-6D91-4AD5-A3A4-7FF7D1E46DE3}"/>
    <cellStyle name="標準 4 5" xfId="31" xr:uid="{DD7429DC-F788-43FA-BE7A-4F36575AEA49}"/>
    <cellStyle name="標準 5" xfId="10" xr:uid="{00000000-0005-0000-0000-00000C000000}"/>
    <cellStyle name="標準 7" xfId="12" xr:uid="{00000000-0005-0000-0000-00000D000000}"/>
    <cellStyle name="標準 7 2" xfId="25" xr:uid="{148DD444-0352-496F-8457-4F595395E8A7}"/>
    <cellStyle name="標準 8 2" xfId="22" xr:uid="{3ACD7055-3E7C-40DC-8511-8FE41B05835A}"/>
    <cellStyle name="標準 9" xfId="19" xr:uid="{19AADD2B-0FF5-41CE-B5E3-3B27B59B1C29}"/>
    <cellStyle name="標準 9 2" xfId="27" xr:uid="{8AD3C107-AC6A-4942-96A2-7D134B0D6868}"/>
    <cellStyle name="標準_【届出様式②合体版】 2" xfId="28" xr:uid="{D9A3A8A9-9BC6-47E8-908C-0FA7B986F759}"/>
    <cellStyle name="標準_【届出様式②合体版】 2 2" xfId="29" xr:uid="{1F7B6AC5-D06D-4730-91F4-CE95565405AF}"/>
    <cellStyle name="標準_③-２加算様式（就労）_遠山作成分(１０月提示）指定申請関係様式（案）改訂版 2 2" xfId="26" xr:uid="{42653805-554A-4DBA-AE43-8EC2AF30D575}"/>
    <cellStyle name="標準_Sheet1" xfId="36" xr:uid="{F7077205-358D-428F-A04C-5019398981D5}"/>
    <cellStyle name="標準_かさんくん1" xfId="18" xr:uid="{D801624F-FDF4-4443-9FA1-BFC4A245CD0C}"/>
    <cellStyle name="標準_開始届【様式+記載例】" xfId="24" xr:uid="{56406C02-1583-40DF-8A33-BD54E2579EDC}"/>
    <cellStyle name="標準_徴収額（別紙17）" xfId="20" xr:uid="{ED1D52AD-CB0D-4139-9669-460ED166BF94}"/>
    <cellStyle name="標準_届出様式②（別紙5～28） 2 2" xfId="13" xr:uid="{00000000-0005-0000-0000-000012000000}"/>
    <cellStyle name="標準_別紙18（原則日数）" xfId="35" xr:uid="{BA70B0C4-63F0-4C4D-81E2-9991E2EB896B}"/>
    <cellStyle name="標準_報酬コード表" xfId="33" xr:uid="{2C7B62CF-73AE-4BF3-8319-2CB0CD56FDD5}"/>
    <cellStyle name="標準_報酬コード表_20120322体制等状況一覧（作業中）" xfId="32" xr:uid="{A29944D7-E0EC-4896-932D-E55BF5A67D1C}"/>
    <cellStyle name="標準_報酬コード表_届出様式②（別紙5～28）" xfId="21" xr:uid="{33C134D6-67D2-4429-8B64-3716EF710608}"/>
  </cellStyles>
  <dxfs count="0"/>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5.xml"/><Relationship Id="rId37" Type="http://schemas.openxmlformats.org/officeDocument/2006/relationships/externalLink" Target="externalLinks/externalLink10.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36"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35" Type="http://schemas.openxmlformats.org/officeDocument/2006/relationships/externalLink" Target="externalLinks/externalLink8.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6.xml"/><Relationship Id="rId38" Type="http://schemas.openxmlformats.org/officeDocument/2006/relationships/theme" Target="theme/theme1.xml"/></Relationships>
</file>

<file path=xl/ctrlProps/ctrlProp1.xml><?xml version="1.0" encoding="utf-8"?>
<formControlPr xmlns="http://schemas.microsoft.com/office/spreadsheetml/2009/9/main" objectType="Radio" firstButton="1" fmlaLink="$AE$8"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AE$11"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firstButton="1" fmlaLink="$AE$16"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Radio" firstButton="1" fmlaLink="$AE$20" lockText="1" noThreeD="1"/>
</file>

<file path=xl/ctrlProps/ctrlProp10.xml><?xml version="1.0" encoding="utf-8"?>
<formControlPr xmlns="http://schemas.microsoft.com/office/spreadsheetml/2009/9/main" objectType="Radio" firstButton="1" fmlaLink="$AE$53"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Radio" checked="Checked"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Radio" firstButton="1" fmlaLink="$AE$14"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firstButton="1" fmlaLink="$AE$18" lockText="1" noThreeD="1"/>
</file>

<file path=xl/ctrlProps/ctrlProp20.xml><?xml version="1.0" encoding="utf-8"?>
<formControlPr xmlns="http://schemas.microsoft.com/office/spreadsheetml/2009/9/main" objectType="Radio" checked="Checked" lockText="1"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fmlaLink="$AE$35" lockText="1" noThreeD="1"/>
</file>

<file path=xl/ctrlProps/ctrlProp23.xml><?xml version="1.0" encoding="utf-8"?>
<formControlPr xmlns="http://schemas.microsoft.com/office/spreadsheetml/2009/9/main" objectType="Radio" checked="Checked"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firstButton="1" fmlaLink="$AE$9"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AE$56" lockText="1" noThreeD="1"/>
</file>

<file path=xl/ctrlProps/ctrlProp29.xml><?xml version="1.0" encoding="utf-8"?>
<formControlPr xmlns="http://schemas.microsoft.com/office/spreadsheetml/2009/9/main" objectType="Radio" checked="Checked" lockText="1" noThreeD="1"/>
</file>

<file path=xl/ctrlProps/ctrlProp30.xml><?xml version="1.0" encoding="utf-8"?>
<formControlPr xmlns="http://schemas.microsoft.com/office/spreadsheetml/2009/9/main" objectType="Radio" firstButton="1" fmlaLink="$AE$7"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checked="Checked" lockText="1" noThreeD="1"/>
</file>

<file path=xl/ctrlProps/ctrlProp36.xml><?xml version="1.0" encoding="utf-8"?>
<formControlPr xmlns="http://schemas.microsoft.com/office/spreadsheetml/2009/9/main" objectType="Radio" firstButton="1" fmlaLink="$AE$14" lockText="1" noThreeD="1"/>
</file>

<file path=xl/ctrlProps/ctrlProp37.xml><?xml version="1.0" encoding="utf-8"?>
<formControlPr xmlns="http://schemas.microsoft.com/office/spreadsheetml/2009/9/main" objectType="Radio" checked="Checked" lockText="1" noThreeD="1"/>
</file>

<file path=xl/ctrlProps/ctrlProp38.xml><?xml version="1.0" encoding="utf-8"?>
<formControlPr xmlns="http://schemas.microsoft.com/office/spreadsheetml/2009/9/main" objectType="Radio" firstButton="1" fmlaLink="$AE$18" lockText="1" noThreeD="1"/>
</file>

<file path=xl/ctrlProps/ctrlProp39.xml><?xml version="1.0" encoding="utf-8"?>
<formControlPr xmlns="http://schemas.microsoft.com/office/spreadsheetml/2009/9/main" objectType="Radio" firstButton="1" fmlaLink="$AD$33" lockText="1" noThreeD="1"/>
</file>

<file path=xl/ctrlProps/ctrlProp40.xml><?xml version="1.0" encoding="utf-8"?>
<formControlPr xmlns="http://schemas.microsoft.com/office/spreadsheetml/2009/9/main" objectType="Radio" firstButton="1" fmlaLink="$AE$45"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checked="Checked"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AE$12"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Radio" firstButton="1" fmlaLink="$AE$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Radio" firstButton="1" fmlaLink="$AE$20" lockText="1" noThreeD="1"/>
</file>

<file path=xl/ctrlProps/ctrlProp54.xml><?xml version="1.0" encoding="utf-8"?>
<formControlPr xmlns="http://schemas.microsoft.com/office/spreadsheetml/2009/9/main" objectType="Radio" checked="Checked"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8"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1" lockText="1" noThreeD="1"/>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Radio" firstButton="1" fmlaLink="$AE$18" lockText="1" noThreeD="1"/>
</file>

<file path=xl/ctrlProps/ctrlProp63.xml><?xml version="1.0" encoding="utf-8"?>
<formControlPr xmlns="http://schemas.microsoft.com/office/spreadsheetml/2009/9/main" objectType="Radio" checked="Checked" lockText="1" noThreeD="1"/>
</file>

<file path=xl/ctrlProps/ctrlProp64.xml><?xml version="1.0" encoding="utf-8"?>
<formControlPr xmlns="http://schemas.microsoft.com/office/spreadsheetml/2009/9/main" objectType="Radio" firstButton="1" fmlaLink="$AE$22" lockText="1" noThreeD="1"/>
</file>

<file path=xl/ctrlProps/ctrlProp65.xml><?xml version="1.0" encoding="utf-8"?>
<formControlPr xmlns="http://schemas.microsoft.com/office/spreadsheetml/2009/9/main" objectType="Radio" firstButton="1" fmlaLink="$AE$55"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GBox"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Radio" firstButton="1" fmlaLink="$AE$14"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firstButton="1" fmlaLink="$AE$20" lockText="1" noThreeD="1"/>
</file>

<file path=xl/ctrlProps/ctrlProp75.xml><?xml version="1.0" encoding="utf-8"?>
<formControlPr xmlns="http://schemas.microsoft.com/office/spreadsheetml/2009/9/main" objectType="Radio" checked="Checked" lockText="1"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Radio" firstButton="1" fmlaLink="$AE$37" lockText="1" noThreeD="1"/>
</file>

<file path=xl/ctrlProps/ctrlProp78.xml><?xml version="1.0" encoding="utf-8"?>
<formControlPr xmlns="http://schemas.microsoft.com/office/spreadsheetml/2009/9/main" objectType="Radio" checked="Checked" lockText="1" noThreeD="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Radio" firstButton="1" fmlaLink="$AE$9"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Radio" firstButton="1" fmlaLink="$AE$58" lockText="1" noThreeD="1"/>
</file>

<file path=xl/ctrlProps/ctrlProp84.xml><?xml version="1.0" encoding="utf-8"?>
<formControlPr xmlns="http://schemas.microsoft.com/office/spreadsheetml/2009/9/main" objectType="Radio" checked="Checked" lockText="1" noThreeD="1"/>
</file>

<file path=xl/ctrlProps/ctrlProp85.xml><?xml version="1.0" encoding="utf-8"?>
<formControlPr xmlns="http://schemas.microsoft.com/office/spreadsheetml/2009/9/main" objectType="Radio" firstButton="1" fmlaLink="$AE$16" lockText="1" noThreeD="1"/>
</file>

<file path=xl/ctrlProps/ctrlProp86.xml><?xml version="1.0" encoding="utf-8"?>
<formControlPr xmlns="http://schemas.microsoft.com/office/spreadsheetml/2009/9/main" objectType="Radio" checked="Checked" lockText="1" noThreeD="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AE$8" lockText="1" noThreeD="1"/>
</file>

<file path=xl/ctrlProps/ctrlProp89.xml><?xml version="1.0" encoding="utf-8"?>
<formControlPr xmlns="http://schemas.microsoft.com/office/spreadsheetml/2009/9/main" objectType="Radio" checked="Checked" lockText="1" noThreeD="1"/>
</file>

<file path=xl/ctrlProps/ctrlProp90.xml><?xml version="1.0" encoding="utf-8"?>
<formControlPr xmlns="http://schemas.microsoft.com/office/spreadsheetml/2009/9/main" objectType="Radio" firstButton="1" fmlaLink="$AE$11" lockText="1" noThreeD="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Radio" firstButton="1" fmlaLink="$AE$16" lockText="1" noThreeD="1"/>
</file>

<file path=xl/ctrlProps/ctrlProp95.xml><?xml version="1.0" encoding="utf-8"?>
<formControlPr xmlns="http://schemas.microsoft.com/office/spreadsheetml/2009/9/main" objectType="Radio" checked="Checked" lockText="1" noThreeD="1"/>
</file>

<file path=xl/ctrlProps/ctrlProp96.xml><?xml version="1.0" encoding="utf-8"?>
<formControlPr xmlns="http://schemas.microsoft.com/office/spreadsheetml/2009/9/main" objectType="Radio" firstButton="1" fmlaLink="$AE$20" lockText="1" noThreeD="1"/>
</file>

<file path=xl/ctrlProps/ctrlProp97.xml><?xml version="1.0" encoding="utf-8"?>
<formControlPr xmlns="http://schemas.microsoft.com/office/spreadsheetml/2009/9/main" objectType="Radio" firstButton="1" fmlaLink="$AE$54" lockText="1" noThreeD="1"/>
</file>

<file path=xl/ctrlProps/ctrlProp98.xml><?xml version="1.0" encoding="utf-8"?>
<formControlPr xmlns="http://schemas.microsoft.com/office/spreadsheetml/2009/9/main" objectType="Radio" checked="Checked"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AE$14" lockText="1" noThreeD="1"/>
</file>

<file path=xl/ctrlProps/ctrlProp105.xml><?xml version="1.0" encoding="utf-8"?>
<formControlPr xmlns="http://schemas.microsoft.com/office/spreadsheetml/2009/9/main" objectType="Radio" checked="Checked" lockText="1" noThreeD="1"/>
</file>

<file path=xl/ctrlProps/ctrlProp106.xml><?xml version="1.0" encoding="utf-8"?>
<formControlPr xmlns="http://schemas.microsoft.com/office/spreadsheetml/2009/9/main" objectType="Radio" firstButton="1" fmlaLink="$AE$18"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Radio" firstButton="1" fmlaLink="$AE$36" lockText="1" noThreeD="1"/>
</file>

<file path=xl/ctrlProps/ctrlProp110.xml><?xml version="1.0" encoding="utf-8"?>
<formControlPr xmlns="http://schemas.microsoft.com/office/spreadsheetml/2009/9/main" objectType="Radio" checked="Checked" lockText="1" noThreeD="1"/>
</file>

<file path=xl/ctrlProps/ctrlProp111.xml><?xml version="1.0" encoding="utf-8"?>
<formControlPr xmlns="http://schemas.microsoft.com/office/spreadsheetml/2009/9/main" objectType="GBox" noThreeD="1"/>
</file>

<file path=xl/ctrlProps/ctrlProp112.xml><?xml version="1.0" encoding="utf-8"?>
<formControlPr xmlns="http://schemas.microsoft.com/office/spreadsheetml/2009/9/main" objectType="Radio" firstButton="1" fmlaLink="$AE$9" lockText="1" noThreeD="1"/>
</file>

<file path=xl/ctrlProps/ctrlProp113.xml><?xml version="1.0" encoding="utf-8"?>
<formControlPr xmlns="http://schemas.microsoft.com/office/spreadsheetml/2009/9/main" objectType="Radio" checked="Checked" lockText="1" noThreeD="1"/>
</file>

<file path=xl/ctrlProps/ctrlProp114.xml><?xml version="1.0" encoding="utf-8"?>
<formControlPr xmlns="http://schemas.microsoft.com/office/spreadsheetml/2009/9/main" objectType="GBox" noThreeD="1"/>
</file>

<file path=xl/ctrlProps/ctrlProp115.xml><?xml version="1.0" encoding="utf-8"?>
<formControlPr xmlns="http://schemas.microsoft.com/office/spreadsheetml/2009/9/main" objectType="Radio" firstButton="1" fmlaLink="$AE$57" lockText="1" noThreeD="1"/>
</file>

<file path=xl/ctrlProps/ctrlProp116.xml><?xml version="1.0" encoding="utf-8"?>
<formControlPr xmlns="http://schemas.microsoft.com/office/spreadsheetml/2009/9/main" objectType="Radio" checked="Checked" lockText="1" noThreeD="1"/>
</file>

<file path=xl/ctrlProps/ctrlProp117.xml><?xml version="1.0" encoding="utf-8"?>
<formControlPr xmlns="http://schemas.microsoft.com/office/spreadsheetml/2009/9/main" objectType="Radio" checked="Checked" firstButton="1" fmlaLink="S55"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S$51" lockText="1" noThreeD="1"/>
</file>

<file path=xl/ctrlProps/ctrlProp121.xml><?xml version="1.0" encoding="utf-8"?>
<formControlPr xmlns="http://schemas.microsoft.com/office/spreadsheetml/2009/9/main" objectType="Radio" checked="Checked"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checked="Checked" firstButton="1" fmlaLink="$D$11"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655320</xdr:colOff>
      <xdr:row>4</xdr:row>
      <xdr:rowOff>15240</xdr:rowOff>
    </xdr:to>
    <xdr:sp macro="" textlink="">
      <xdr:nvSpPr>
        <xdr:cNvPr id="2" name="AutoShape 10">
          <a:extLst>
            <a:ext uri="{FF2B5EF4-FFF2-40B4-BE49-F238E27FC236}">
              <a16:creationId xmlns:a16="http://schemas.microsoft.com/office/drawing/2014/main" id="{40E2C50A-8036-48C9-8A78-76A7DFC4C4C3}"/>
            </a:ext>
          </a:extLst>
        </xdr:cNvPr>
        <xdr:cNvSpPr>
          <a:spLocks noChangeArrowheads="1"/>
        </xdr:cNvSpPr>
      </xdr:nvSpPr>
      <xdr:spPr bwMode="auto">
        <a:xfrm>
          <a:off x="152400" y="106680"/>
          <a:ext cx="764286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8A3B0F7D-5736-411D-B63F-B949CDC66309}"/>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39A3C618-8FBD-412D-AF00-E4568FCFA75B}"/>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2D941F6E-EE5E-4512-BD9E-4AEA97081B8B}"/>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E9C6AA42-D211-4C28-8C08-376C8129964D}"/>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3B958886-8036-4AC4-88B4-9864C959B22D}"/>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5EE08689-EC53-4FD9-9845-BDB9800F3BEF}"/>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EB3B6488-7D55-42A5-8650-BBC8FC2081B6}"/>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 name="Line 1">
          <a:extLst>
            <a:ext uri="{FF2B5EF4-FFF2-40B4-BE49-F238E27FC236}">
              <a16:creationId xmlns:a16="http://schemas.microsoft.com/office/drawing/2014/main" id="{19A6027D-C0B6-4F72-91C5-EA05EAE72FB5}"/>
            </a:ext>
          </a:extLst>
        </xdr:cNvPr>
        <xdr:cNvSpPr>
          <a:spLocks noChangeShapeType="1"/>
        </xdr:cNvSpPr>
      </xdr:nvSpPr>
      <xdr:spPr bwMode="auto">
        <a:xfrm>
          <a:off x="3291840" y="73152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3" name="グループ化 4">
          <a:extLst>
            <a:ext uri="{FF2B5EF4-FFF2-40B4-BE49-F238E27FC236}">
              <a16:creationId xmlns:a16="http://schemas.microsoft.com/office/drawing/2014/main" id="{1E0BBA87-0C7A-4ABF-9A3D-526EF5731F3F}"/>
            </a:ext>
          </a:extLst>
        </xdr:cNvPr>
        <xdr:cNvGrpSpPr>
          <a:grpSpLocks/>
        </xdr:cNvGrpSpPr>
      </xdr:nvGrpSpPr>
      <xdr:grpSpPr bwMode="auto">
        <a:xfrm>
          <a:off x="339513" y="17389687"/>
          <a:ext cx="7885854" cy="4309533"/>
          <a:chOff x="342900" y="17437100"/>
          <a:chExt cx="8839200" cy="4521200"/>
        </a:xfrm>
      </xdr:grpSpPr>
      <xdr:sp macro="" textlink="">
        <xdr:nvSpPr>
          <xdr:cNvPr id="4" name="正方形/長方形 3">
            <a:extLst>
              <a:ext uri="{FF2B5EF4-FFF2-40B4-BE49-F238E27FC236}">
                <a16:creationId xmlns:a16="http://schemas.microsoft.com/office/drawing/2014/main" id="{D5888896-2E62-0452-B3B4-B0586C07C264}"/>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2325E0FF-6D65-A4B8-7FFF-825506311296}"/>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24180" cy="363220"/>
    <xdr:sp macro="" textlink="">
      <xdr:nvSpPr>
        <xdr:cNvPr id="6" name="Option Button 1" hidden="1">
          <a:extLst>
            <a:ext uri="{63B3BB69-23CF-44E3-9099-C40C66FF867C}">
              <a14:compatExt xmlns:a14="http://schemas.microsoft.com/office/drawing/2010/main" spid="_x0000_s215041"/>
            </a:ext>
            <a:ext uri="{FF2B5EF4-FFF2-40B4-BE49-F238E27FC236}">
              <a16:creationId xmlns:a16="http://schemas.microsoft.com/office/drawing/2014/main" id="{EBACCFC6-5466-420B-8D8A-2A169AE9AF62}"/>
            </a:ext>
          </a:extLst>
        </xdr:cNvPr>
        <xdr:cNvSpPr/>
      </xdr:nvSpPr>
      <xdr:spPr bwMode="auto">
        <a:xfrm>
          <a:off x="5875020" y="1394460"/>
          <a:ext cx="42418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39420" cy="213360"/>
    <xdr:sp macro="" textlink="">
      <xdr:nvSpPr>
        <xdr:cNvPr id="7" name="Option Button 2" hidden="1">
          <a:extLst>
            <a:ext uri="{63B3BB69-23CF-44E3-9099-C40C66FF867C}">
              <a14:compatExt xmlns:a14="http://schemas.microsoft.com/office/drawing/2010/main" spid="_x0000_s215042"/>
            </a:ext>
            <a:ext uri="{FF2B5EF4-FFF2-40B4-BE49-F238E27FC236}">
              <a16:creationId xmlns:a16="http://schemas.microsoft.com/office/drawing/2014/main" id="{F26DF41E-36A8-4B01-964E-EDA2A3C1CF41}"/>
            </a:ext>
          </a:extLst>
        </xdr:cNvPr>
        <xdr:cNvSpPr/>
      </xdr:nvSpPr>
      <xdr:spPr bwMode="auto">
        <a:xfrm>
          <a:off x="6370320" y="1455420"/>
          <a:ext cx="4394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62280" cy="215900"/>
    <xdr:sp macro="" textlink="">
      <xdr:nvSpPr>
        <xdr:cNvPr id="8" name="Option Button 3" hidden="1">
          <a:extLst>
            <a:ext uri="{63B3BB69-23CF-44E3-9099-C40C66FF867C}">
              <a14:compatExt xmlns:a14="http://schemas.microsoft.com/office/drawing/2010/main" spid="_x0000_s215043"/>
            </a:ext>
            <a:ext uri="{FF2B5EF4-FFF2-40B4-BE49-F238E27FC236}">
              <a16:creationId xmlns:a16="http://schemas.microsoft.com/office/drawing/2014/main" id="{7B6A9229-1F0B-4925-920D-F5D15F75ECFA}"/>
            </a:ext>
          </a:extLst>
        </xdr:cNvPr>
        <xdr:cNvSpPr/>
      </xdr:nvSpPr>
      <xdr:spPr bwMode="auto">
        <a:xfrm>
          <a:off x="5875020" y="2133600"/>
          <a:ext cx="46228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00480" cy="436880"/>
    <xdr:sp macro="" textlink="">
      <xdr:nvSpPr>
        <xdr:cNvPr id="9" name="Group Box 4" hidden="1">
          <a:extLst>
            <a:ext uri="{63B3BB69-23CF-44E3-9099-C40C66FF867C}">
              <a14:compatExt xmlns:a14="http://schemas.microsoft.com/office/drawing/2010/main" spid="_x0000_s215044"/>
            </a:ext>
            <a:ext uri="{FF2B5EF4-FFF2-40B4-BE49-F238E27FC236}">
              <a16:creationId xmlns:a16="http://schemas.microsoft.com/office/drawing/2014/main" id="{163EE8D4-8A50-48BA-A964-9F6C14ECF6DC}"/>
            </a:ext>
          </a:extLst>
        </xdr:cNvPr>
        <xdr:cNvSpPr/>
      </xdr:nvSpPr>
      <xdr:spPr bwMode="auto">
        <a:xfrm>
          <a:off x="5760720" y="1371600"/>
          <a:ext cx="130048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00480" cy="335280"/>
    <xdr:sp macro="" textlink="">
      <xdr:nvSpPr>
        <xdr:cNvPr id="10" name="Group Box 5" hidden="1">
          <a:extLst>
            <a:ext uri="{63B3BB69-23CF-44E3-9099-C40C66FF867C}">
              <a14:compatExt xmlns:a14="http://schemas.microsoft.com/office/drawing/2010/main" spid="_x0000_s215045"/>
            </a:ext>
            <a:ext uri="{FF2B5EF4-FFF2-40B4-BE49-F238E27FC236}">
              <a16:creationId xmlns:a16="http://schemas.microsoft.com/office/drawing/2014/main" id="{F827B836-805B-423B-A97F-BEC867E5486D}"/>
            </a:ext>
          </a:extLst>
        </xdr:cNvPr>
        <xdr:cNvSpPr/>
      </xdr:nvSpPr>
      <xdr:spPr bwMode="auto">
        <a:xfrm>
          <a:off x="5760720" y="2057400"/>
          <a:ext cx="130048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1320" cy="226060"/>
    <xdr:sp macro="" textlink="">
      <xdr:nvSpPr>
        <xdr:cNvPr id="11" name="Option Button 6" hidden="1">
          <a:extLst>
            <a:ext uri="{63B3BB69-23CF-44E3-9099-C40C66FF867C}">
              <a14:compatExt xmlns:a14="http://schemas.microsoft.com/office/drawing/2010/main" spid="_x0000_s215046"/>
            </a:ext>
            <a:ext uri="{FF2B5EF4-FFF2-40B4-BE49-F238E27FC236}">
              <a16:creationId xmlns:a16="http://schemas.microsoft.com/office/drawing/2014/main" id="{B64804DE-A60C-4015-99F8-BAEB28E15A3E}"/>
            </a:ext>
          </a:extLst>
        </xdr:cNvPr>
        <xdr:cNvSpPr/>
      </xdr:nvSpPr>
      <xdr:spPr bwMode="auto">
        <a:xfrm>
          <a:off x="6370320" y="2293620"/>
          <a:ext cx="40132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15</xdr:row>
      <xdr:rowOff>7620</xdr:rowOff>
    </xdr:from>
    <xdr:ext cx="393700" cy="213360"/>
    <xdr:sp macro="" textlink="">
      <xdr:nvSpPr>
        <xdr:cNvPr id="12" name="Option Button 7" hidden="1">
          <a:extLst>
            <a:ext uri="{63B3BB69-23CF-44E3-9099-C40C66FF867C}">
              <a14:compatExt xmlns:a14="http://schemas.microsoft.com/office/drawing/2010/main" spid="_x0000_s215047"/>
            </a:ext>
            <a:ext uri="{FF2B5EF4-FFF2-40B4-BE49-F238E27FC236}">
              <a16:creationId xmlns:a16="http://schemas.microsoft.com/office/drawing/2014/main" id="{B3616249-66DC-40D9-AEB9-1B592E2BED54}"/>
            </a:ext>
          </a:extLst>
        </xdr:cNvPr>
        <xdr:cNvSpPr/>
      </xdr:nvSpPr>
      <xdr:spPr bwMode="auto">
        <a:xfrm>
          <a:off x="5875020" y="3436620"/>
          <a:ext cx="39370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68580</xdr:rowOff>
    </xdr:from>
    <xdr:ext cx="378460" cy="259080"/>
    <xdr:sp macro="" textlink="">
      <xdr:nvSpPr>
        <xdr:cNvPr id="13" name="Option Button 8" hidden="1">
          <a:extLst>
            <a:ext uri="{63B3BB69-23CF-44E3-9099-C40C66FF867C}">
              <a14:compatExt xmlns:a14="http://schemas.microsoft.com/office/drawing/2010/main" spid="_x0000_s215048"/>
            </a:ext>
            <a:ext uri="{FF2B5EF4-FFF2-40B4-BE49-F238E27FC236}">
              <a16:creationId xmlns:a16="http://schemas.microsoft.com/office/drawing/2014/main" id="{EE681AD7-E11C-4B8B-A792-933EBA3CD1E0}"/>
            </a:ext>
          </a:extLst>
        </xdr:cNvPr>
        <xdr:cNvSpPr/>
      </xdr:nvSpPr>
      <xdr:spPr bwMode="auto">
        <a:xfrm>
          <a:off x="6370320" y="3268980"/>
          <a:ext cx="37846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19</xdr:row>
      <xdr:rowOff>45720</xdr:rowOff>
    </xdr:from>
    <xdr:ext cx="378460" cy="271780"/>
    <xdr:sp macro="" textlink="">
      <xdr:nvSpPr>
        <xdr:cNvPr id="14" name="Option Button 9" hidden="1">
          <a:extLst>
            <a:ext uri="{63B3BB69-23CF-44E3-9099-C40C66FF867C}">
              <a14:compatExt xmlns:a14="http://schemas.microsoft.com/office/drawing/2010/main" spid="_x0000_s215049"/>
            </a:ext>
            <a:ext uri="{FF2B5EF4-FFF2-40B4-BE49-F238E27FC236}">
              <a16:creationId xmlns:a16="http://schemas.microsoft.com/office/drawing/2014/main" id="{A110BBB5-9796-42FD-8FCF-E95C2311EA00}"/>
            </a:ext>
          </a:extLst>
        </xdr:cNvPr>
        <xdr:cNvSpPr/>
      </xdr:nvSpPr>
      <xdr:spPr bwMode="auto">
        <a:xfrm>
          <a:off x="5882640" y="4389120"/>
          <a:ext cx="37846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51</xdr:row>
      <xdr:rowOff>152400</xdr:rowOff>
    </xdr:from>
    <xdr:ext cx="393700" cy="274320"/>
    <xdr:sp macro="" textlink="">
      <xdr:nvSpPr>
        <xdr:cNvPr id="15" name="Option Button 10" hidden="1">
          <a:extLst>
            <a:ext uri="{63B3BB69-23CF-44E3-9099-C40C66FF867C}">
              <a14:compatExt xmlns:a14="http://schemas.microsoft.com/office/drawing/2010/main" spid="_x0000_s215050"/>
            </a:ext>
            <a:ext uri="{FF2B5EF4-FFF2-40B4-BE49-F238E27FC236}">
              <a16:creationId xmlns:a16="http://schemas.microsoft.com/office/drawing/2014/main" id="{83217C53-09B5-4FAD-8CD4-01463983F046}"/>
            </a:ext>
          </a:extLst>
        </xdr:cNvPr>
        <xdr:cNvSpPr/>
      </xdr:nvSpPr>
      <xdr:spPr bwMode="auto">
        <a:xfrm>
          <a:off x="5943600" y="118110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19</xdr:row>
      <xdr:rowOff>76200</xdr:rowOff>
    </xdr:from>
    <xdr:ext cx="401320" cy="210820"/>
    <xdr:sp macro="" textlink="">
      <xdr:nvSpPr>
        <xdr:cNvPr id="16" name="Option Button 11" hidden="1">
          <a:extLst>
            <a:ext uri="{63B3BB69-23CF-44E3-9099-C40C66FF867C}">
              <a14:compatExt xmlns:a14="http://schemas.microsoft.com/office/drawing/2010/main" spid="_x0000_s215051"/>
            </a:ext>
            <a:ext uri="{FF2B5EF4-FFF2-40B4-BE49-F238E27FC236}">
              <a16:creationId xmlns:a16="http://schemas.microsoft.com/office/drawing/2014/main" id="{F2A35102-91BA-4E42-9F2C-7DBA1ADA4166}"/>
            </a:ext>
          </a:extLst>
        </xdr:cNvPr>
        <xdr:cNvSpPr/>
      </xdr:nvSpPr>
      <xdr:spPr bwMode="auto">
        <a:xfrm>
          <a:off x="6370320" y="4419600"/>
          <a:ext cx="40132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51</xdr:row>
      <xdr:rowOff>182880</xdr:rowOff>
    </xdr:from>
    <xdr:ext cx="401320" cy="213360"/>
    <xdr:sp macro="" textlink="">
      <xdr:nvSpPr>
        <xdr:cNvPr id="17" name="Option Button 12" hidden="1">
          <a:extLst>
            <a:ext uri="{63B3BB69-23CF-44E3-9099-C40C66FF867C}">
              <a14:compatExt xmlns:a14="http://schemas.microsoft.com/office/drawing/2010/main" spid="_x0000_s215052"/>
            </a:ext>
            <a:ext uri="{FF2B5EF4-FFF2-40B4-BE49-F238E27FC236}">
              <a16:creationId xmlns:a16="http://schemas.microsoft.com/office/drawing/2014/main" id="{EC8972A4-F308-458D-8E1F-420AE753B748}"/>
            </a:ext>
          </a:extLst>
        </xdr:cNvPr>
        <xdr:cNvSpPr/>
      </xdr:nvSpPr>
      <xdr:spPr bwMode="auto">
        <a:xfrm>
          <a:off x="6370320" y="1184148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00480" cy="337820"/>
    <xdr:sp macro="" textlink="">
      <xdr:nvSpPr>
        <xdr:cNvPr id="18" name="Group Box 13" hidden="1">
          <a:extLst>
            <a:ext uri="{63B3BB69-23CF-44E3-9099-C40C66FF867C}">
              <a14:compatExt xmlns:a14="http://schemas.microsoft.com/office/drawing/2010/main" spid="_x0000_s215053"/>
            </a:ext>
            <a:ext uri="{FF2B5EF4-FFF2-40B4-BE49-F238E27FC236}">
              <a16:creationId xmlns:a16="http://schemas.microsoft.com/office/drawing/2014/main" id="{AD9511AE-379F-4EC2-B7DD-5F0859CCB43B}"/>
            </a:ext>
          </a:extLst>
        </xdr:cNvPr>
        <xdr:cNvSpPr/>
      </xdr:nvSpPr>
      <xdr:spPr bwMode="auto">
        <a:xfrm>
          <a:off x="5760720" y="2743200"/>
          <a:ext cx="130048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300480" cy="355600"/>
    <xdr:sp macro="" textlink="">
      <xdr:nvSpPr>
        <xdr:cNvPr id="19" name="Group Box 14" hidden="1">
          <a:extLst>
            <a:ext uri="{63B3BB69-23CF-44E3-9099-C40C66FF867C}">
              <a14:compatExt xmlns:a14="http://schemas.microsoft.com/office/drawing/2010/main" spid="_x0000_s215054"/>
            </a:ext>
            <a:ext uri="{FF2B5EF4-FFF2-40B4-BE49-F238E27FC236}">
              <a16:creationId xmlns:a16="http://schemas.microsoft.com/office/drawing/2014/main" id="{2D698EFD-6B35-4786-AF42-9640F5791942}"/>
            </a:ext>
          </a:extLst>
        </xdr:cNvPr>
        <xdr:cNvSpPr/>
      </xdr:nvSpPr>
      <xdr:spPr bwMode="auto">
        <a:xfrm>
          <a:off x="5760720" y="36576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287780" cy="487680"/>
    <xdr:sp macro="" textlink="">
      <xdr:nvSpPr>
        <xdr:cNvPr id="20" name="Group Box 15" hidden="1">
          <a:extLst>
            <a:ext uri="{63B3BB69-23CF-44E3-9099-C40C66FF867C}">
              <a14:compatExt xmlns:a14="http://schemas.microsoft.com/office/drawing/2010/main" spid="_x0000_s215055"/>
            </a:ext>
            <a:ext uri="{FF2B5EF4-FFF2-40B4-BE49-F238E27FC236}">
              <a16:creationId xmlns:a16="http://schemas.microsoft.com/office/drawing/2014/main" id="{05B81B66-E88C-4865-81D4-2F19AE424B72}"/>
            </a:ext>
          </a:extLst>
        </xdr:cNvPr>
        <xdr:cNvSpPr/>
      </xdr:nvSpPr>
      <xdr:spPr bwMode="auto">
        <a:xfrm>
          <a:off x="5760720" y="4114800"/>
          <a:ext cx="128778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51</xdr:row>
      <xdr:rowOff>0</xdr:rowOff>
    </xdr:from>
    <xdr:ext cx="1300480" cy="589280"/>
    <xdr:sp macro="" textlink="">
      <xdr:nvSpPr>
        <xdr:cNvPr id="21" name="Group Box 16" hidden="1">
          <a:extLst>
            <a:ext uri="{63B3BB69-23CF-44E3-9099-C40C66FF867C}">
              <a14:compatExt xmlns:a14="http://schemas.microsoft.com/office/drawing/2010/main" spid="_x0000_s215056"/>
            </a:ext>
            <a:ext uri="{FF2B5EF4-FFF2-40B4-BE49-F238E27FC236}">
              <a16:creationId xmlns:a16="http://schemas.microsoft.com/office/drawing/2014/main" id="{F8CB878F-F587-4C73-8825-7FD029EEDBB5}"/>
            </a:ext>
          </a:extLst>
        </xdr:cNvPr>
        <xdr:cNvSpPr/>
      </xdr:nvSpPr>
      <xdr:spPr bwMode="auto">
        <a:xfrm>
          <a:off x="5760720" y="11658600"/>
          <a:ext cx="130048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15057"/>
            </a:ext>
            <a:ext uri="{FF2B5EF4-FFF2-40B4-BE49-F238E27FC236}">
              <a16:creationId xmlns:a16="http://schemas.microsoft.com/office/drawing/2014/main" id="{838BC02F-5530-4792-943C-AE37E37D4C64}"/>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32740" cy="238760"/>
    <xdr:sp macro="" textlink="">
      <xdr:nvSpPr>
        <xdr:cNvPr id="23" name="Option Button 18" hidden="1">
          <a:extLst>
            <a:ext uri="{63B3BB69-23CF-44E3-9099-C40C66FF867C}">
              <a14:compatExt xmlns:a14="http://schemas.microsoft.com/office/drawing/2010/main" spid="_x0000_s215058"/>
            </a:ext>
            <a:ext uri="{FF2B5EF4-FFF2-40B4-BE49-F238E27FC236}">
              <a16:creationId xmlns:a16="http://schemas.microsoft.com/office/drawing/2014/main" id="{E171764E-AE28-4D32-81D6-FAF9F4157BF6}"/>
            </a:ext>
          </a:extLst>
        </xdr:cNvPr>
        <xdr:cNvSpPr/>
      </xdr:nvSpPr>
      <xdr:spPr bwMode="auto">
        <a:xfrm>
          <a:off x="6370320" y="2811780"/>
          <a:ext cx="33274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16</xdr:row>
      <xdr:rowOff>76200</xdr:rowOff>
    </xdr:from>
    <xdr:ext cx="462280" cy="226060"/>
    <xdr:sp macro="" textlink="">
      <xdr:nvSpPr>
        <xdr:cNvPr id="24" name="Option Button 19" hidden="1">
          <a:extLst>
            <a:ext uri="{63B3BB69-23CF-44E3-9099-C40C66FF867C}">
              <a14:compatExt xmlns:a14="http://schemas.microsoft.com/office/drawing/2010/main" spid="_x0000_s215059"/>
            </a:ext>
            <a:ext uri="{FF2B5EF4-FFF2-40B4-BE49-F238E27FC236}">
              <a16:creationId xmlns:a16="http://schemas.microsoft.com/office/drawing/2014/main" id="{9586F327-6AA8-4DF7-9A0A-43277E8707F0}"/>
            </a:ext>
          </a:extLst>
        </xdr:cNvPr>
        <xdr:cNvSpPr/>
      </xdr:nvSpPr>
      <xdr:spPr bwMode="auto">
        <a:xfrm>
          <a:off x="5875020" y="37338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401320" cy="233680"/>
    <xdr:sp macro="" textlink="">
      <xdr:nvSpPr>
        <xdr:cNvPr id="25" name="Option Button 20" hidden="1">
          <a:extLst>
            <a:ext uri="{63B3BB69-23CF-44E3-9099-C40C66FF867C}">
              <a14:compatExt xmlns:a14="http://schemas.microsoft.com/office/drawing/2010/main" spid="_x0000_s215060"/>
            </a:ext>
            <a:ext uri="{FF2B5EF4-FFF2-40B4-BE49-F238E27FC236}">
              <a16:creationId xmlns:a16="http://schemas.microsoft.com/office/drawing/2014/main" id="{8CAFBE36-8DF6-4F38-90F6-1BAF2CA33BFA}"/>
            </a:ext>
          </a:extLst>
        </xdr:cNvPr>
        <xdr:cNvSpPr/>
      </xdr:nvSpPr>
      <xdr:spPr bwMode="auto">
        <a:xfrm>
          <a:off x="6370320" y="3726180"/>
          <a:ext cx="40132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34</xdr:row>
      <xdr:rowOff>0</xdr:rowOff>
    </xdr:from>
    <xdr:ext cx="1300480" cy="505460"/>
    <xdr:sp macro="" textlink="">
      <xdr:nvSpPr>
        <xdr:cNvPr id="26" name="Group Box 21" hidden="1">
          <a:extLst>
            <a:ext uri="{63B3BB69-23CF-44E3-9099-C40C66FF867C}">
              <a14:compatExt xmlns:a14="http://schemas.microsoft.com/office/drawing/2010/main" spid="_x0000_s215061"/>
            </a:ext>
            <a:ext uri="{FF2B5EF4-FFF2-40B4-BE49-F238E27FC236}">
              <a16:creationId xmlns:a16="http://schemas.microsoft.com/office/drawing/2014/main" id="{3D74C5AD-6148-4C39-936D-0B45EA6D8DA7}"/>
            </a:ext>
          </a:extLst>
        </xdr:cNvPr>
        <xdr:cNvSpPr/>
      </xdr:nvSpPr>
      <xdr:spPr bwMode="auto">
        <a:xfrm>
          <a:off x="5760720" y="7772400"/>
          <a:ext cx="1300480" cy="5054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34</xdr:row>
      <xdr:rowOff>144780</xdr:rowOff>
    </xdr:from>
    <xdr:ext cx="401320" cy="220980"/>
    <xdr:sp macro="" textlink="">
      <xdr:nvSpPr>
        <xdr:cNvPr id="27" name="Option Button 22" hidden="1">
          <a:extLst>
            <a:ext uri="{63B3BB69-23CF-44E3-9099-C40C66FF867C}">
              <a14:compatExt xmlns:a14="http://schemas.microsoft.com/office/drawing/2010/main" spid="_x0000_s215062"/>
            </a:ext>
            <a:ext uri="{FF2B5EF4-FFF2-40B4-BE49-F238E27FC236}">
              <a16:creationId xmlns:a16="http://schemas.microsoft.com/office/drawing/2014/main" id="{3B891BF0-9F01-475C-97CD-1622E2C5169F}"/>
            </a:ext>
          </a:extLst>
        </xdr:cNvPr>
        <xdr:cNvSpPr/>
      </xdr:nvSpPr>
      <xdr:spPr bwMode="auto">
        <a:xfrm>
          <a:off x="5897880" y="79171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34</xdr:row>
      <xdr:rowOff>144780</xdr:rowOff>
    </xdr:from>
    <xdr:ext cx="393700" cy="220980"/>
    <xdr:sp macro="" textlink="">
      <xdr:nvSpPr>
        <xdr:cNvPr id="28" name="Option Button 23" hidden="1">
          <a:extLst>
            <a:ext uri="{63B3BB69-23CF-44E3-9099-C40C66FF867C}">
              <a14:compatExt xmlns:a14="http://schemas.microsoft.com/office/drawing/2010/main" spid="_x0000_s215063"/>
            </a:ext>
            <a:ext uri="{FF2B5EF4-FFF2-40B4-BE49-F238E27FC236}">
              <a16:creationId xmlns:a16="http://schemas.microsoft.com/office/drawing/2014/main" id="{9A8DA66C-E0EA-4291-A43C-2D5F5962ABD0}"/>
            </a:ext>
          </a:extLst>
        </xdr:cNvPr>
        <xdr:cNvSpPr/>
      </xdr:nvSpPr>
      <xdr:spPr bwMode="auto">
        <a:xfrm>
          <a:off x="6416040" y="7917180"/>
          <a:ext cx="39370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54</xdr:row>
      <xdr:rowOff>0</xdr:rowOff>
    </xdr:from>
    <xdr:ext cx="1308100" cy="538480"/>
    <xdr:sp macro="" textlink="">
      <xdr:nvSpPr>
        <xdr:cNvPr id="29" name="Group Box 24" hidden="1">
          <a:extLst>
            <a:ext uri="{63B3BB69-23CF-44E3-9099-C40C66FF867C}">
              <a14:compatExt xmlns:a14="http://schemas.microsoft.com/office/drawing/2010/main" spid="_x0000_s215064"/>
            </a:ext>
            <a:ext uri="{FF2B5EF4-FFF2-40B4-BE49-F238E27FC236}">
              <a16:creationId xmlns:a16="http://schemas.microsoft.com/office/drawing/2014/main" id="{202B12BA-A7D1-45DF-8D60-5A0F39E62307}"/>
            </a:ext>
          </a:extLst>
        </xdr:cNvPr>
        <xdr:cNvSpPr/>
      </xdr:nvSpPr>
      <xdr:spPr bwMode="auto">
        <a:xfrm>
          <a:off x="5760720" y="12344400"/>
          <a:ext cx="130810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1320" cy="205740"/>
    <xdr:sp macro="" textlink="">
      <xdr:nvSpPr>
        <xdr:cNvPr id="30" name="Option Button 25" hidden="1">
          <a:extLst>
            <a:ext uri="{63B3BB69-23CF-44E3-9099-C40C66FF867C}">
              <a14:compatExt xmlns:a14="http://schemas.microsoft.com/office/drawing/2010/main" spid="_x0000_s215065"/>
            </a:ext>
            <a:ext uri="{FF2B5EF4-FFF2-40B4-BE49-F238E27FC236}">
              <a16:creationId xmlns:a16="http://schemas.microsoft.com/office/drawing/2014/main" id="{9B3B9835-D67A-4AF4-88C8-8A9EC0BD13F2}"/>
            </a:ext>
          </a:extLst>
        </xdr:cNvPr>
        <xdr:cNvSpPr/>
      </xdr:nvSpPr>
      <xdr:spPr bwMode="auto">
        <a:xfrm>
          <a:off x="5867400" y="1897380"/>
          <a:ext cx="40132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08940" cy="205740"/>
    <xdr:sp macro="" textlink="">
      <xdr:nvSpPr>
        <xdr:cNvPr id="31" name="Option Button 26" hidden="1">
          <a:extLst>
            <a:ext uri="{63B3BB69-23CF-44E3-9099-C40C66FF867C}">
              <a14:compatExt xmlns:a14="http://schemas.microsoft.com/office/drawing/2010/main" spid="_x0000_s215066"/>
            </a:ext>
            <a:ext uri="{FF2B5EF4-FFF2-40B4-BE49-F238E27FC236}">
              <a16:creationId xmlns:a16="http://schemas.microsoft.com/office/drawing/2014/main" id="{3B993F60-5AAE-463A-953B-2D62A4DD3728}"/>
            </a:ext>
          </a:extLst>
        </xdr:cNvPr>
        <xdr:cNvSpPr/>
      </xdr:nvSpPr>
      <xdr:spPr bwMode="auto">
        <a:xfrm>
          <a:off x="640842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00480" cy="396240"/>
    <xdr:sp macro="" textlink="">
      <xdr:nvSpPr>
        <xdr:cNvPr id="32" name="Group Box 27" hidden="1">
          <a:extLst>
            <a:ext uri="{63B3BB69-23CF-44E3-9099-C40C66FF867C}">
              <a14:compatExt xmlns:a14="http://schemas.microsoft.com/office/drawing/2010/main" spid="_x0000_s215067"/>
            </a:ext>
            <a:ext uri="{FF2B5EF4-FFF2-40B4-BE49-F238E27FC236}">
              <a16:creationId xmlns:a16="http://schemas.microsoft.com/office/drawing/2014/main" id="{C8B3171F-50BD-45EC-A329-E7741C075C92}"/>
            </a:ext>
          </a:extLst>
        </xdr:cNvPr>
        <xdr:cNvSpPr/>
      </xdr:nvSpPr>
      <xdr:spPr bwMode="auto">
        <a:xfrm>
          <a:off x="5760720" y="1828800"/>
          <a:ext cx="130048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54</xdr:row>
      <xdr:rowOff>144780</xdr:rowOff>
    </xdr:from>
    <xdr:ext cx="401320" cy="261620"/>
    <xdr:sp macro="" textlink="">
      <xdr:nvSpPr>
        <xdr:cNvPr id="33" name="Option Button 28" hidden="1">
          <a:extLst>
            <a:ext uri="{63B3BB69-23CF-44E3-9099-C40C66FF867C}">
              <a14:compatExt xmlns:a14="http://schemas.microsoft.com/office/drawing/2010/main" spid="_x0000_s215068"/>
            </a:ext>
            <a:ext uri="{FF2B5EF4-FFF2-40B4-BE49-F238E27FC236}">
              <a16:creationId xmlns:a16="http://schemas.microsoft.com/office/drawing/2014/main" id="{5DA232F1-3AA1-472F-821C-EE6C1BA451ED}"/>
            </a:ext>
          </a:extLst>
        </xdr:cNvPr>
        <xdr:cNvSpPr/>
      </xdr:nvSpPr>
      <xdr:spPr bwMode="auto">
        <a:xfrm>
          <a:off x="5897880" y="124891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54</xdr:row>
      <xdr:rowOff>182880</xdr:rowOff>
    </xdr:from>
    <xdr:ext cx="401320" cy="215900"/>
    <xdr:sp macro="" textlink="">
      <xdr:nvSpPr>
        <xdr:cNvPr id="34" name="Option Button 29" hidden="1">
          <a:extLst>
            <a:ext uri="{63B3BB69-23CF-44E3-9099-C40C66FF867C}">
              <a14:compatExt xmlns:a14="http://schemas.microsoft.com/office/drawing/2010/main" spid="_x0000_s215069"/>
            </a:ext>
            <a:ext uri="{FF2B5EF4-FFF2-40B4-BE49-F238E27FC236}">
              <a16:creationId xmlns:a16="http://schemas.microsoft.com/office/drawing/2014/main" id="{2EED2218-83A2-4EA8-90F6-3F680047F057}"/>
            </a:ext>
          </a:extLst>
        </xdr:cNvPr>
        <xdr:cNvSpPr/>
      </xdr:nvSpPr>
      <xdr:spPr bwMode="auto">
        <a:xfrm>
          <a:off x="6370320" y="12527280"/>
          <a:ext cx="4013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234950</xdr:colOff>
          <xdr:row>7</xdr:row>
          <xdr:rowOff>44450</xdr:rowOff>
        </xdr:to>
        <xdr:sp macro="" textlink="">
          <xdr:nvSpPr>
            <xdr:cNvPr id="35841" name="Option Button 1" hidden="1">
              <a:extLst>
                <a:ext uri="{63B3BB69-23CF-44E3-9099-C40C66FF867C}">
                  <a14:compatExt spid="_x0000_s35841"/>
                </a:ext>
                <a:ext uri="{FF2B5EF4-FFF2-40B4-BE49-F238E27FC236}">
                  <a16:creationId xmlns:a16="http://schemas.microsoft.com/office/drawing/2014/main" id="{00000000-0008-0000-0200-00000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196850</xdr:colOff>
          <xdr:row>6</xdr:row>
          <xdr:rowOff>298450</xdr:rowOff>
        </xdr:to>
        <xdr:sp macro="" textlink="">
          <xdr:nvSpPr>
            <xdr:cNvPr id="35842" name="Option Button 2" hidden="1">
              <a:extLst>
                <a:ext uri="{63B3BB69-23CF-44E3-9099-C40C66FF867C}">
                  <a14:compatExt spid="_x0000_s35842"/>
                </a:ext>
                <a:ext uri="{FF2B5EF4-FFF2-40B4-BE49-F238E27FC236}">
                  <a16:creationId xmlns:a16="http://schemas.microsoft.com/office/drawing/2014/main" id="{00000000-0008-0000-02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279400</xdr:colOff>
          <xdr:row>11</xdr:row>
          <xdr:rowOff>38100</xdr:rowOff>
        </xdr:to>
        <xdr:sp macro="" textlink="">
          <xdr:nvSpPr>
            <xdr:cNvPr id="35843" name="Option Button 3" hidden="1">
              <a:extLst>
                <a:ext uri="{63B3BB69-23CF-44E3-9099-C40C66FF867C}">
                  <a14:compatExt spid="_x0000_s35843"/>
                </a:ext>
                <a:ext uri="{FF2B5EF4-FFF2-40B4-BE49-F238E27FC236}">
                  <a16:creationId xmlns:a16="http://schemas.microsoft.com/office/drawing/2014/main" id="{00000000-0008-0000-02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44450</xdr:colOff>
          <xdr:row>8</xdr:row>
          <xdr:rowOff>0</xdr:rowOff>
        </xdr:to>
        <xdr:sp macro="" textlink="">
          <xdr:nvSpPr>
            <xdr:cNvPr id="35844" name="Group Box 4" hidden="1">
              <a:extLst>
                <a:ext uri="{63B3BB69-23CF-44E3-9099-C40C66FF867C}">
                  <a14:compatExt spid="_x0000_s35844"/>
                </a:ext>
                <a:ext uri="{FF2B5EF4-FFF2-40B4-BE49-F238E27FC236}">
                  <a16:creationId xmlns:a16="http://schemas.microsoft.com/office/drawing/2014/main" id="{00000000-0008-0000-0200-000004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44450</xdr:colOff>
          <xdr:row>12</xdr:row>
          <xdr:rowOff>12700</xdr:rowOff>
        </xdr:to>
        <xdr:sp macro="" textlink="">
          <xdr:nvSpPr>
            <xdr:cNvPr id="35845" name="Group Box 5" hidden="1">
              <a:extLst>
                <a:ext uri="{63B3BB69-23CF-44E3-9099-C40C66FF867C}">
                  <a14:compatExt spid="_x0000_s35845"/>
                </a:ext>
                <a:ext uri="{FF2B5EF4-FFF2-40B4-BE49-F238E27FC236}">
                  <a16:creationId xmlns:a16="http://schemas.microsoft.com/office/drawing/2014/main" id="{00000000-0008-0000-0200-000005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158750</xdr:colOff>
          <xdr:row>12</xdr:row>
          <xdr:rowOff>6350</xdr:rowOff>
        </xdr:to>
        <xdr:sp macro="" textlink="">
          <xdr:nvSpPr>
            <xdr:cNvPr id="35846" name="Option Button 6" hidden="1">
              <a:extLst>
                <a:ext uri="{63B3BB69-23CF-44E3-9099-C40C66FF867C}">
                  <a14:compatExt spid="_x0000_s35846"/>
                </a:ext>
                <a:ext uri="{FF2B5EF4-FFF2-40B4-BE49-F238E27FC236}">
                  <a16:creationId xmlns:a16="http://schemas.microsoft.com/office/drawing/2014/main" id="{00000000-0008-0000-0200-00000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12700</xdr:rowOff>
        </xdr:from>
        <xdr:to>
          <xdr:col>22</xdr:col>
          <xdr:colOff>196850</xdr:colOff>
          <xdr:row>15</xdr:row>
          <xdr:rowOff>222250</xdr:rowOff>
        </xdr:to>
        <xdr:sp macro="" textlink="">
          <xdr:nvSpPr>
            <xdr:cNvPr id="35847" name="Option Button 7" hidden="1">
              <a:extLst>
                <a:ext uri="{63B3BB69-23CF-44E3-9099-C40C66FF867C}">
                  <a14:compatExt spid="_x0000_s35847"/>
                </a:ext>
                <a:ext uri="{FF2B5EF4-FFF2-40B4-BE49-F238E27FC236}">
                  <a16:creationId xmlns:a16="http://schemas.microsoft.com/office/drawing/2014/main" id="{00000000-0008-0000-0200-00000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127000</xdr:colOff>
          <xdr:row>15</xdr:row>
          <xdr:rowOff>241300</xdr:rowOff>
        </xdr:to>
        <xdr:sp macro="" textlink="">
          <xdr:nvSpPr>
            <xdr:cNvPr id="35848" name="Option Button 8" hidden="1">
              <a:extLst>
                <a:ext uri="{63B3BB69-23CF-44E3-9099-C40C66FF867C}">
                  <a14:compatExt spid="_x0000_s35848"/>
                </a:ext>
                <a:ext uri="{FF2B5EF4-FFF2-40B4-BE49-F238E27FC236}">
                  <a16:creationId xmlns:a16="http://schemas.microsoft.com/office/drawing/2014/main" id="{00000000-0008-0000-0200-00000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19</xdr:row>
          <xdr:rowOff>50800</xdr:rowOff>
        </xdr:from>
        <xdr:to>
          <xdr:col>22</xdr:col>
          <xdr:colOff>196850</xdr:colOff>
          <xdr:row>20</xdr:row>
          <xdr:rowOff>158750</xdr:rowOff>
        </xdr:to>
        <xdr:sp macro="" textlink="">
          <xdr:nvSpPr>
            <xdr:cNvPr id="35849" name="Option Button 9" hidden="1">
              <a:extLst>
                <a:ext uri="{63B3BB69-23CF-44E3-9099-C40C66FF867C}">
                  <a14:compatExt spid="_x0000_s35849"/>
                </a:ext>
                <a:ext uri="{FF2B5EF4-FFF2-40B4-BE49-F238E27FC236}">
                  <a16:creationId xmlns:a16="http://schemas.microsoft.com/office/drawing/2014/main" id="{00000000-0008-0000-0200-00000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51</xdr:row>
          <xdr:rowOff>152400</xdr:rowOff>
        </xdr:from>
        <xdr:to>
          <xdr:col>22</xdr:col>
          <xdr:colOff>279400</xdr:colOff>
          <xdr:row>52</xdr:row>
          <xdr:rowOff>222250</xdr:rowOff>
        </xdr:to>
        <xdr:sp macro="" textlink="">
          <xdr:nvSpPr>
            <xdr:cNvPr id="35850" name="Option Button 10" hidden="1">
              <a:extLst>
                <a:ext uri="{63B3BB69-23CF-44E3-9099-C40C66FF867C}">
                  <a14:compatExt spid="_x0000_s35850"/>
                </a:ext>
                <a:ext uri="{FF2B5EF4-FFF2-40B4-BE49-F238E27FC236}">
                  <a16:creationId xmlns:a16="http://schemas.microsoft.com/office/drawing/2014/main" id="{00000000-0008-0000-0200-00000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158750</xdr:colOff>
          <xdr:row>20</xdr:row>
          <xdr:rowOff>127000</xdr:rowOff>
        </xdr:to>
        <xdr:sp macro="" textlink="">
          <xdr:nvSpPr>
            <xdr:cNvPr id="35851" name="Option Button 11" hidden="1">
              <a:extLst>
                <a:ext uri="{63B3BB69-23CF-44E3-9099-C40C66FF867C}">
                  <a14:compatExt spid="_x0000_s35851"/>
                </a:ext>
                <a:ext uri="{FF2B5EF4-FFF2-40B4-BE49-F238E27FC236}">
                  <a16:creationId xmlns:a16="http://schemas.microsoft.com/office/drawing/2014/main" id="{00000000-0008-0000-0200-00000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51</xdr:row>
          <xdr:rowOff>184150</xdr:rowOff>
        </xdr:from>
        <xdr:to>
          <xdr:col>24</xdr:col>
          <xdr:colOff>158750</xdr:colOff>
          <xdr:row>52</xdr:row>
          <xdr:rowOff>184150</xdr:rowOff>
        </xdr:to>
        <xdr:sp macro="" textlink="">
          <xdr:nvSpPr>
            <xdr:cNvPr id="35852" name="Option Button 12" hidden="1">
              <a:extLst>
                <a:ext uri="{63B3BB69-23CF-44E3-9099-C40C66FF867C}">
                  <a14:compatExt spid="_x0000_s35852"/>
                </a:ext>
                <a:ext uri="{FF2B5EF4-FFF2-40B4-BE49-F238E27FC236}">
                  <a16:creationId xmlns:a16="http://schemas.microsoft.com/office/drawing/2014/main" id="{00000000-0008-0000-0200-00000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44450</xdr:colOff>
          <xdr:row>13</xdr:row>
          <xdr:rowOff>146050</xdr:rowOff>
        </xdr:to>
        <xdr:sp macro="" textlink="">
          <xdr:nvSpPr>
            <xdr:cNvPr id="35853" name="Group Box 13" hidden="1">
              <a:extLst>
                <a:ext uri="{63B3BB69-23CF-44E3-9099-C40C66FF867C}">
                  <a14:compatExt spid="_x0000_s35853"/>
                </a:ext>
                <a:ext uri="{FF2B5EF4-FFF2-40B4-BE49-F238E27FC236}">
                  <a16:creationId xmlns:a16="http://schemas.microsoft.com/office/drawing/2014/main" id="{00000000-0008-0000-0200-00000D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44450</xdr:colOff>
          <xdr:row>18</xdr:row>
          <xdr:rowOff>12700</xdr:rowOff>
        </xdr:to>
        <xdr:sp macro="" textlink="">
          <xdr:nvSpPr>
            <xdr:cNvPr id="35854" name="Group Box 14" hidden="1">
              <a:extLst>
                <a:ext uri="{63B3BB69-23CF-44E3-9099-C40C66FF867C}">
                  <a14:compatExt spid="_x0000_s35854"/>
                </a:ext>
                <a:ext uri="{FF2B5EF4-FFF2-40B4-BE49-F238E27FC236}">
                  <a16:creationId xmlns:a16="http://schemas.microsoft.com/office/drawing/2014/main" id="{00000000-0008-0000-0200-00000E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44450</xdr:colOff>
          <xdr:row>21</xdr:row>
          <xdr:rowOff>12700</xdr:rowOff>
        </xdr:to>
        <xdr:sp macro="" textlink="">
          <xdr:nvSpPr>
            <xdr:cNvPr id="35855" name="Group Box 15" hidden="1">
              <a:extLst>
                <a:ext uri="{63B3BB69-23CF-44E3-9099-C40C66FF867C}">
                  <a14:compatExt spid="_x0000_s35855"/>
                </a:ext>
                <a:ext uri="{FF2B5EF4-FFF2-40B4-BE49-F238E27FC236}">
                  <a16:creationId xmlns:a16="http://schemas.microsoft.com/office/drawing/2014/main" id="{00000000-0008-0000-0200-00000F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44450</xdr:colOff>
          <xdr:row>53</xdr:row>
          <xdr:rowOff>127000</xdr:rowOff>
        </xdr:to>
        <xdr:sp macro="" textlink="">
          <xdr:nvSpPr>
            <xdr:cNvPr id="35856" name="Group Box 16" hidden="1">
              <a:extLst>
                <a:ext uri="{63B3BB69-23CF-44E3-9099-C40C66FF867C}">
                  <a14:compatExt spid="_x0000_s35856"/>
                </a:ext>
                <a:ext uri="{FF2B5EF4-FFF2-40B4-BE49-F238E27FC236}">
                  <a16:creationId xmlns:a16="http://schemas.microsoft.com/office/drawing/2014/main" id="{00000000-0008-0000-0200-000010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234950</xdr:colOff>
          <xdr:row>13</xdr:row>
          <xdr:rowOff>114300</xdr:rowOff>
        </xdr:to>
        <xdr:sp macro="" textlink="">
          <xdr:nvSpPr>
            <xdr:cNvPr id="35857" name="Option Button 17" hidden="1">
              <a:extLst>
                <a:ext uri="{63B3BB69-23CF-44E3-9099-C40C66FF867C}">
                  <a14:compatExt spid="_x0000_s35857"/>
                </a:ext>
                <a:ext uri="{FF2B5EF4-FFF2-40B4-BE49-F238E27FC236}">
                  <a16:creationId xmlns:a16="http://schemas.microsoft.com/office/drawing/2014/main" id="{00000000-0008-0000-0200-00001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82550</xdr:colOff>
          <xdr:row>13</xdr:row>
          <xdr:rowOff>114300</xdr:rowOff>
        </xdr:to>
        <xdr:sp macro="" textlink="">
          <xdr:nvSpPr>
            <xdr:cNvPr id="35858" name="Option Button 18" hidden="1">
              <a:extLst>
                <a:ext uri="{63B3BB69-23CF-44E3-9099-C40C66FF867C}">
                  <a14:compatExt spid="_x0000_s35858"/>
                </a:ext>
                <a:ext uri="{FF2B5EF4-FFF2-40B4-BE49-F238E27FC236}">
                  <a16:creationId xmlns:a16="http://schemas.microsoft.com/office/drawing/2014/main" id="{00000000-0008-0000-0200-00001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279400</xdr:colOff>
          <xdr:row>17</xdr:row>
          <xdr:rowOff>234950</xdr:rowOff>
        </xdr:to>
        <xdr:sp macro="" textlink="">
          <xdr:nvSpPr>
            <xdr:cNvPr id="35859" name="Option Button 19" hidden="1">
              <a:extLst>
                <a:ext uri="{63B3BB69-23CF-44E3-9099-C40C66FF867C}">
                  <a14:compatExt spid="_x0000_s35859"/>
                </a:ext>
                <a:ext uri="{FF2B5EF4-FFF2-40B4-BE49-F238E27FC236}">
                  <a16:creationId xmlns:a16="http://schemas.microsoft.com/office/drawing/2014/main" id="{00000000-0008-0000-0200-00001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158750</xdr:colOff>
          <xdr:row>17</xdr:row>
          <xdr:rowOff>234950</xdr:rowOff>
        </xdr:to>
        <xdr:sp macro="" textlink="">
          <xdr:nvSpPr>
            <xdr:cNvPr id="35860" name="Option Button 20" hidden="1">
              <a:extLst>
                <a:ext uri="{63B3BB69-23CF-44E3-9099-C40C66FF867C}">
                  <a14:compatExt spid="_x0000_s35860"/>
                </a:ext>
                <a:ext uri="{FF2B5EF4-FFF2-40B4-BE49-F238E27FC236}">
                  <a16:creationId xmlns:a16="http://schemas.microsoft.com/office/drawing/2014/main" id="{00000000-0008-0000-0200-00001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44450</xdr:colOff>
          <xdr:row>35</xdr:row>
          <xdr:rowOff>25400</xdr:rowOff>
        </xdr:to>
        <xdr:sp macro="" textlink="">
          <xdr:nvSpPr>
            <xdr:cNvPr id="35861" name="Group Box 21" hidden="1">
              <a:extLst>
                <a:ext uri="{63B3BB69-23CF-44E3-9099-C40C66FF867C}">
                  <a14:compatExt spid="_x0000_s35861"/>
                </a:ext>
                <a:ext uri="{FF2B5EF4-FFF2-40B4-BE49-F238E27FC236}">
                  <a16:creationId xmlns:a16="http://schemas.microsoft.com/office/drawing/2014/main" id="{00000000-0008-0000-0200-000015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34</xdr:row>
          <xdr:rowOff>146050</xdr:rowOff>
        </xdr:from>
        <xdr:to>
          <xdr:col>22</xdr:col>
          <xdr:colOff>234950</xdr:colOff>
          <xdr:row>34</xdr:row>
          <xdr:rowOff>374650</xdr:rowOff>
        </xdr:to>
        <xdr:sp macro="" textlink="">
          <xdr:nvSpPr>
            <xdr:cNvPr id="35862" name="Option Button 22" hidden="1">
              <a:extLst>
                <a:ext uri="{63B3BB69-23CF-44E3-9099-C40C66FF867C}">
                  <a14:compatExt spid="_x0000_s35862"/>
                </a:ext>
                <a:ext uri="{FF2B5EF4-FFF2-40B4-BE49-F238E27FC236}">
                  <a16:creationId xmlns:a16="http://schemas.microsoft.com/office/drawing/2014/main" id="{00000000-0008-0000-0200-00001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34</xdr:row>
          <xdr:rowOff>146050</xdr:rowOff>
        </xdr:from>
        <xdr:to>
          <xdr:col>24</xdr:col>
          <xdr:colOff>196850</xdr:colOff>
          <xdr:row>34</xdr:row>
          <xdr:rowOff>374650</xdr:rowOff>
        </xdr:to>
        <xdr:sp macro="" textlink="">
          <xdr:nvSpPr>
            <xdr:cNvPr id="35863" name="Option Button 23" hidden="1">
              <a:extLst>
                <a:ext uri="{63B3BB69-23CF-44E3-9099-C40C66FF867C}">
                  <a14:compatExt spid="_x0000_s35863"/>
                </a:ext>
                <a:ext uri="{FF2B5EF4-FFF2-40B4-BE49-F238E27FC236}">
                  <a16:creationId xmlns:a16="http://schemas.microsoft.com/office/drawing/2014/main" id="{00000000-0008-0000-0200-00001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69850</xdr:colOff>
          <xdr:row>57</xdr:row>
          <xdr:rowOff>0</xdr:rowOff>
        </xdr:to>
        <xdr:sp macro="" textlink="">
          <xdr:nvSpPr>
            <xdr:cNvPr id="35864" name="Group Box 24" hidden="1">
              <a:extLst>
                <a:ext uri="{63B3BB69-23CF-44E3-9099-C40C66FF867C}">
                  <a14:compatExt spid="_x0000_s35864"/>
                </a:ext>
                <a:ext uri="{FF2B5EF4-FFF2-40B4-BE49-F238E27FC236}">
                  <a16:creationId xmlns:a16="http://schemas.microsoft.com/office/drawing/2014/main" id="{00000000-0008-0000-0200-000018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196850</xdr:colOff>
          <xdr:row>8</xdr:row>
          <xdr:rowOff>279400</xdr:rowOff>
        </xdr:to>
        <xdr:sp macro="" textlink="">
          <xdr:nvSpPr>
            <xdr:cNvPr id="35865" name="Option Button 25" hidden="1">
              <a:extLst>
                <a:ext uri="{63B3BB69-23CF-44E3-9099-C40C66FF867C}">
                  <a14:compatExt spid="_x0000_s35865"/>
                </a:ext>
                <a:ext uri="{FF2B5EF4-FFF2-40B4-BE49-F238E27FC236}">
                  <a16:creationId xmlns:a16="http://schemas.microsoft.com/office/drawing/2014/main" id="{00000000-0008-0000-0200-00001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196850</xdr:colOff>
          <xdr:row>8</xdr:row>
          <xdr:rowOff>279400</xdr:rowOff>
        </xdr:to>
        <xdr:sp macro="" textlink="">
          <xdr:nvSpPr>
            <xdr:cNvPr id="35866" name="Option Button 26" hidden="1">
              <a:extLst>
                <a:ext uri="{63B3BB69-23CF-44E3-9099-C40C66FF867C}">
                  <a14:compatExt spid="_x0000_s35866"/>
                </a:ext>
                <a:ext uri="{FF2B5EF4-FFF2-40B4-BE49-F238E27FC236}">
                  <a16:creationId xmlns:a16="http://schemas.microsoft.com/office/drawing/2014/main" id="{00000000-0008-0000-0200-00001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44450</xdr:colOff>
          <xdr:row>9</xdr:row>
          <xdr:rowOff>0</xdr:rowOff>
        </xdr:to>
        <xdr:sp macro="" textlink="">
          <xdr:nvSpPr>
            <xdr:cNvPr id="35867" name="Group Box 27" hidden="1">
              <a:extLst>
                <a:ext uri="{63B3BB69-23CF-44E3-9099-C40C66FF867C}">
                  <a14:compatExt spid="_x0000_s35867"/>
                </a:ext>
                <a:ext uri="{FF2B5EF4-FFF2-40B4-BE49-F238E27FC236}">
                  <a16:creationId xmlns:a16="http://schemas.microsoft.com/office/drawing/2014/main" id="{00000000-0008-0000-0200-00001B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54</xdr:row>
          <xdr:rowOff>146050</xdr:rowOff>
        </xdr:from>
        <xdr:to>
          <xdr:col>22</xdr:col>
          <xdr:colOff>234950</xdr:colOff>
          <xdr:row>55</xdr:row>
          <xdr:rowOff>152400</xdr:rowOff>
        </xdr:to>
        <xdr:sp macro="" textlink="">
          <xdr:nvSpPr>
            <xdr:cNvPr id="35868" name="Option Button 28" hidden="1">
              <a:extLst>
                <a:ext uri="{63B3BB69-23CF-44E3-9099-C40C66FF867C}">
                  <a14:compatExt spid="_x0000_s35868"/>
                </a:ext>
                <a:ext uri="{FF2B5EF4-FFF2-40B4-BE49-F238E27FC236}">
                  <a16:creationId xmlns:a16="http://schemas.microsoft.com/office/drawing/2014/main" id="{00000000-0008-0000-0200-00001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54</xdr:row>
          <xdr:rowOff>184150</xdr:rowOff>
        </xdr:from>
        <xdr:to>
          <xdr:col>24</xdr:col>
          <xdr:colOff>158750</xdr:colOff>
          <xdr:row>55</xdr:row>
          <xdr:rowOff>146050</xdr:rowOff>
        </xdr:to>
        <xdr:sp macro="" textlink="">
          <xdr:nvSpPr>
            <xdr:cNvPr id="35869" name="Option Button 29" hidden="1">
              <a:extLst>
                <a:ext uri="{63B3BB69-23CF-44E3-9099-C40C66FF867C}">
                  <a14:compatExt spid="_x0000_s35869"/>
                </a:ext>
                <a:ext uri="{FF2B5EF4-FFF2-40B4-BE49-F238E27FC236}">
                  <a16:creationId xmlns:a16="http://schemas.microsoft.com/office/drawing/2014/main" id="{00000000-0008-0000-0200-00001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 name="Line 1">
          <a:extLst>
            <a:ext uri="{FF2B5EF4-FFF2-40B4-BE49-F238E27FC236}">
              <a16:creationId xmlns:a16="http://schemas.microsoft.com/office/drawing/2014/main" id="{6F639959-6610-4B49-AD03-4563BCB9AB62}"/>
            </a:ext>
          </a:extLst>
        </xdr:cNvPr>
        <xdr:cNvSpPr>
          <a:spLocks noChangeShapeType="1"/>
        </xdr:cNvSpPr>
      </xdr:nvSpPr>
      <xdr:spPr bwMode="auto">
        <a:xfrm>
          <a:off x="3291840" y="70866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oneCellAnchor>
    <xdr:from>
      <xdr:col>21</xdr:col>
      <xdr:colOff>114300</xdr:colOff>
      <xdr:row>5</xdr:row>
      <xdr:rowOff>22860</xdr:rowOff>
    </xdr:from>
    <xdr:ext cx="424180" cy="330200"/>
    <xdr:sp macro="" textlink="">
      <xdr:nvSpPr>
        <xdr:cNvPr id="3" name="Option Button 1" hidden="1">
          <a:extLst>
            <a:ext uri="{63B3BB69-23CF-44E3-9099-C40C66FF867C}">
              <a14:compatExt xmlns:a14="http://schemas.microsoft.com/office/drawing/2010/main" spid="_x0000_s207873"/>
            </a:ext>
            <a:ext uri="{FF2B5EF4-FFF2-40B4-BE49-F238E27FC236}">
              <a16:creationId xmlns:a16="http://schemas.microsoft.com/office/drawing/2014/main" id="{7385FF22-92B5-40B0-8C16-89B10CD41F22}"/>
            </a:ext>
          </a:extLst>
        </xdr:cNvPr>
        <xdr:cNvSpPr/>
      </xdr:nvSpPr>
      <xdr:spPr bwMode="auto">
        <a:xfrm>
          <a:off x="5875020" y="1165860"/>
          <a:ext cx="424180" cy="33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5</xdr:row>
      <xdr:rowOff>83820</xdr:rowOff>
    </xdr:from>
    <xdr:ext cx="408940" cy="223520"/>
    <xdr:sp macro="" textlink="">
      <xdr:nvSpPr>
        <xdr:cNvPr id="4" name="Option Button 2" hidden="1">
          <a:extLst>
            <a:ext uri="{63B3BB69-23CF-44E3-9099-C40C66FF867C}">
              <a14:compatExt xmlns:a14="http://schemas.microsoft.com/office/drawing/2010/main" spid="_x0000_s207874"/>
            </a:ext>
            <a:ext uri="{FF2B5EF4-FFF2-40B4-BE49-F238E27FC236}">
              <a16:creationId xmlns:a16="http://schemas.microsoft.com/office/drawing/2014/main" id="{B1579BA5-C87E-4AA6-A8B5-CA371665E4A0}"/>
            </a:ext>
          </a:extLst>
        </xdr:cNvPr>
        <xdr:cNvSpPr/>
      </xdr:nvSpPr>
      <xdr:spPr bwMode="auto">
        <a:xfrm>
          <a:off x="6370320" y="1226820"/>
          <a:ext cx="408940" cy="2235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8</xdr:row>
      <xdr:rowOff>76200</xdr:rowOff>
    </xdr:from>
    <xdr:ext cx="462280" cy="241300"/>
    <xdr:sp macro="" textlink="">
      <xdr:nvSpPr>
        <xdr:cNvPr id="5" name="Option Button 3" hidden="1">
          <a:extLst>
            <a:ext uri="{63B3BB69-23CF-44E3-9099-C40C66FF867C}">
              <a14:compatExt xmlns:a14="http://schemas.microsoft.com/office/drawing/2010/main" spid="_x0000_s207875"/>
            </a:ext>
            <a:ext uri="{FF2B5EF4-FFF2-40B4-BE49-F238E27FC236}">
              <a16:creationId xmlns:a16="http://schemas.microsoft.com/office/drawing/2014/main" id="{D3B94F83-38DF-4AA7-82DF-98DAD86D3989}"/>
            </a:ext>
          </a:extLst>
        </xdr:cNvPr>
        <xdr:cNvSpPr/>
      </xdr:nvSpPr>
      <xdr:spPr bwMode="auto">
        <a:xfrm>
          <a:off x="5875020" y="1905000"/>
          <a:ext cx="462280" cy="24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0</xdr:colOff>
      <xdr:row>5</xdr:row>
      <xdr:rowOff>0</xdr:rowOff>
    </xdr:from>
    <xdr:ext cx="1300480" cy="426720"/>
    <xdr:sp macro="" textlink="">
      <xdr:nvSpPr>
        <xdr:cNvPr id="6" name="Group Box 4" hidden="1">
          <a:extLst>
            <a:ext uri="{63B3BB69-23CF-44E3-9099-C40C66FF867C}">
              <a14:compatExt xmlns:a14="http://schemas.microsoft.com/office/drawing/2010/main" spid="_x0000_s207876"/>
            </a:ext>
            <a:ext uri="{FF2B5EF4-FFF2-40B4-BE49-F238E27FC236}">
              <a16:creationId xmlns:a16="http://schemas.microsoft.com/office/drawing/2014/main" id="{8A461EF7-B69C-474B-9E31-31B6334F9109}"/>
            </a:ext>
          </a:extLst>
        </xdr:cNvPr>
        <xdr:cNvSpPr/>
      </xdr:nvSpPr>
      <xdr:spPr bwMode="auto">
        <a:xfrm>
          <a:off x="5760720" y="1143000"/>
          <a:ext cx="1300480" cy="4267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7</xdr:row>
      <xdr:rowOff>0</xdr:rowOff>
    </xdr:from>
    <xdr:ext cx="1300480" cy="619760"/>
    <xdr:sp macro="" textlink="">
      <xdr:nvSpPr>
        <xdr:cNvPr id="7" name="Group Box 5" hidden="1">
          <a:extLst>
            <a:ext uri="{63B3BB69-23CF-44E3-9099-C40C66FF867C}">
              <a14:compatExt xmlns:a14="http://schemas.microsoft.com/office/drawing/2010/main" spid="_x0000_s207877"/>
            </a:ext>
            <a:ext uri="{FF2B5EF4-FFF2-40B4-BE49-F238E27FC236}">
              <a16:creationId xmlns:a16="http://schemas.microsoft.com/office/drawing/2014/main" id="{AE5604F8-0386-4B23-9F74-9BFAC4D6BE62}"/>
            </a:ext>
          </a:extLst>
        </xdr:cNvPr>
        <xdr:cNvSpPr/>
      </xdr:nvSpPr>
      <xdr:spPr bwMode="auto">
        <a:xfrm>
          <a:off x="5760720" y="1600200"/>
          <a:ext cx="1300480" cy="6197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8</xdr:row>
      <xdr:rowOff>99060</xdr:rowOff>
    </xdr:from>
    <xdr:ext cx="401320" cy="226060"/>
    <xdr:sp macro="" textlink="">
      <xdr:nvSpPr>
        <xdr:cNvPr id="8" name="Option Button 6" hidden="1">
          <a:extLst>
            <a:ext uri="{63B3BB69-23CF-44E3-9099-C40C66FF867C}">
              <a14:compatExt xmlns:a14="http://schemas.microsoft.com/office/drawing/2010/main" spid="_x0000_s207878"/>
            </a:ext>
            <a:ext uri="{FF2B5EF4-FFF2-40B4-BE49-F238E27FC236}">
              <a16:creationId xmlns:a16="http://schemas.microsoft.com/office/drawing/2014/main" id="{68D2303D-91A9-45C6-B400-D08ACAF818F3}"/>
            </a:ext>
          </a:extLst>
        </xdr:cNvPr>
        <xdr:cNvSpPr/>
      </xdr:nvSpPr>
      <xdr:spPr bwMode="auto">
        <a:xfrm>
          <a:off x="6370320" y="1927860"/>
          <a:ext cx="40132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13</xdr:row>
      <xdr:rowOff>7620</xdr:rowOff>
    </xdr:from>
    <xdr:ext cx="393700" cy="213360"/>
    <xdr:sp macro="" textlink="">
      <xdr:nvSpPr>
        <xdr:cNvPr id="9" name="Option Button 7" hidden="1">
          <a:extLst>
            <a:ext uri="{63B3BB69-23CF-44E3-9099-C40C66FF867C}">
              <a14:compatExt xmlns:a14="http://schemas.microsoft.com/office/drawing/2010/main" spid="_x0000_s207879"/>
            </a:ext>
            <a:ext uri="{FF2B5EF4-FFF2-40B4-BE49-F238E27FC236}">
              <a16:creationId xmlns:a16="http://schemas.microsoft.com/office/drawing/2014/main" id="{183FE8A8-4772-43C9-9E90-8927A4B3918E}"/>
            </a:ext>
          </a:extLst>
        </xdr:cNvPr>
        <xdr:cNvSpPr/>
      </xdr:nvSpPr>
      <xdr:spPr bwMode="auto">
        <a:xfrm>
          <a:off x="5875020" y="2979420"/>
          <a:ext cx="39370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78460" cy="259080"/>
    <xdr:sp macro="" textlink="">
      <xdr:nvSpPr>
        <xdr:cNvPr id="10" name="Option Button 8" hidden="1">
          <a:extLst>
            <a:ext uri="{63B3BB69-23CF-44E3-9099-C40C66FF867C}">
              <a14:compatExt xmlns:a14="http://schemas.microsoft.com/office/drawing/2010/main" spid="_x0000_s207880"/>
            </a:ext>
            <a:ext uri="{FF2B5EF4-FFF2-40B4-BE49-F238E27FC236}">
              <a16:creationId xmlns:a16="http://schemas.microsoft.com/office/drawing/2014/main" id="{A4864730-B8D6-478E-8F3A-1402FC3E739C}"/>
            </a:ext>
          </a:extLst>
        </xdr:cNvPr>
        <xdr:cNvSpPr/>
      </xdr:nvSpPr>
      <xdr:spPr bwMode="auto">
        <a:xfrm>
          <a:off x="6370320" y="2811780"/>
          <a:ext cx="37846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17</xdr:row>
      <xdr:rowOff>45720</xdr:rowOff>
    </xdr:from>
    <xdr:ext cx="378460" cy="271780"/>
    <xdr:sp macro="" textlink="">
      <xdr:nvSpPr>
        <xdr:cNvPr id="11" name="Option Button 9" hidden="1">
          <a:extLst>
            <a:ext uri="{63B3BB69-23CF-44E3-9099-C40C66FF867C}">
              <a14:compatExt xmlns:a14="http://schemas.microsoft.com/office/drawing/2010/main" spid="_x0000_s207881"/>
            </a:ext>
            <a:ext uri="{FF2B5EF4-FFF2-40B4-BE49-F238E27FC236}">
              <a16:creationId xmlns:a16="http://schemas.microsoft.com/office/drawing/2014/main" id="{9E9DCC6A-C5FB-4FE6-A3FE-3D949E984E25}"/>
            </a:ext>
          </a:extLst>
        </xdr:cNvPr>
        <xdr:cNvSpPr/>
      </xdr:nvSpPr>
      <xdr:spPr bwMode="auto">
        <a:xfrm>
          <a:off x="5882640" y="3931920"/>
          <a:ext cx="37846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190500</xdr:colOff>
      <xdr:row>32</xdr:row>
      <xdr:rowOff>182880</xdr:rowOff>
    </xdr:from>
    <xdr:ext cx="386080" cy="266700"/>
    <xdr:sp macro="" textlink="">
      <xdr:nvSpPr>
        <xdr:cNvPr id="12" name="Option Button 10" hidden="1">
          <a:extLst>
            <a:ext uri="{63B3BB69-23CF-44E3-9099-C40C66FF867C}">
              <a14:compatExt xmlns:a14="http://schemas.microsoft.com/office/drawing/2010/main" spid="_x0000_s207882"/>
            </a:ext>
            <a:ext uri="{FF2B5EF4-FFF2-40B4-BE49-F238E27FC236}">
              <a16:creationId xmlns:a16="http://schemas.microsoft.com/office/drawing/2014/main" id="{6AD1AB03-ED53-4455-B941-93F0470B2F30}"/>
            </a:ext>
          </a:extLst>
        </xdr:cNvPr>
        <xdr:cNvSpPr/>
      </xdr:nvSpPr>
      <xdr:spPr bwMode="auto">
        <a:xfrm>
          <a:off x="5951220" y="7498080"/>
          <a:ext cx="38608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182880</xdr:colOff>
      <xdr:row>44</xdr:row>
      <xdr:rowOff>152400</xdr:rowOff>
    </xdr:from>
    <xdr:ext cx="378460" cy="287020"/>
    <xdr:sp macro="" textlink="">
      <xdr:nvSpPr>
        <xdr:cNvPr id="13" name="Option Button 11" hidden="1">
          <a:extLst>
            <a:ext uri="{63B3BB69-23CF-44E3-9099-C40C66FF867C}">
              <a14:compatExt xmlns:a14="http://schemas.microsoft.com/office/drawing/2010/main" spid="_x0000_s207883"/>
            </a:ext>
            <a:ext uri="{FF2B5EF4-FFF2-40B4-BE49-F238E27FC236}">
              <a16:creationId xmlns:a16="http://schemas.microsoft.com/office/drawing/2014/main" id="{9799CCD9-14B6-4033-855E-51F3B81D42BC}"/>
            </a:ext>
          </a:extLst>
        </xdr:cNvPr>
        <xdr:cNvSpPr/>
      </xdr:nvSpPr>
      <xdr:spPr bwMode="auto">
        <a:xfrm>
          <a:off x="5943600" y="10210800"/>
          <a:ext cx="378460" cy="2870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76200</xdr:colOff>
      <xdr:row>17</xdr:row>
      <xdr:rowOff>76200</xdr:rowOff>
    </xdr:from>
    <xdr:ext cx="393700" cy="210820"/>
    <xdr:sp macro="" textlink="">
      <xdr:nvSpPr>
        <xdr:cNvPr id="14" name="Option Button 12" hidden="1">
          <a:extLst>
            <a:ext uri="{63B3BB69-23CF-44E3-9099-C40C66FF867C}">
              <a14:compatExt xmlns:a14="http://schemas.microsoft.com/office/drawing/2010/main" spid="_x0000_s207884"/>
            </a:ext>
            <a:ext uri="{FF2B5EF4-FFF2-40B4-BE49-F238E27FC236}">
              <a16:creationId xmlns:a16="http://schemas.microsoft.com/office/drawing/2014/main" id="{2DD70C63-9AF9-4C4A-B549-B6C9379A0DA1}"/>
            </a:ext>
          </a:extLst>
        </xdr:cNvPr>
        <xdr:cNvSpPr/>
      </xdr:nvSpPr>
      <xdr:spPr bwMode="auto">
        <a:xfrm>
          <a:off x="6385560" y="3962400"/>
          <a:ext cx="39370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23</xdr:col>
      <xdr:colOff>60960</xdr:colOff>
      <xdr:row>32</xdr:row>
      <xdr:rowOff>198120</xdr:rowOff>
    </xdr:from>
    <xdr:ext cx="401320" cy="220980"/>
    <xdr:sp macro="" textlink="">
      <xdr:nvSpPr>
        <xdr:cNvPr id="15" name="Option Button 13" hidden="1">
          <a:extLst>
            <a:ext uri="{63B3BB69-23CF-44E3-9099-C40C66FF867C}">
              <a14:compatExt xmlns:a14="http://schemas.microsoft.com/office/drawing/2010/main" spid="_x0000_s207885"/>
            </a:ext>
            <a:ext uri="{FF2B5EF4-FFF2-40B4-BE49-F238E27FC236}">
              <a16:creationId xmlns:a16="http://schemas.microsoft.com/office/drawing/2014/main" id="{776E208B-2712-4D11-8DF4-B5C013F15C62}"/>
            </a:ext>
          </a:extLst>
        </xdr:cNvPr>
        <xdr:cNvSpPr/>
      </xdr:nvSpPr>
      <xdr:spPr bwMode="auto">
        <a:xfrm>
          <a:off x="6370320" y="751332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23</xdr:col>
      <xdr:colOff>60960</xdr:colOff>
      <xdr:row>45</xdr:row>
      <xdr:rowOff>7620</xdr:rowOff>
    </xdr:from>
    <xdr:ext cx="401320" cy="213360"/>
    <xdr:sp macro="" textlink="">
      <xdr:nvSpPr>
        <xdr:cNvPr id="16" name="Option Button 14" hidden="1">
          <a:extLst>
            <a:ext uri="{63B3BB69-23CF-44E3-9099-C40C66FF867C}">
              <a14:compatExt xmlns:a14="http://schemas.microsoft.com/office/drawing/2010/main" spid="_x0000_s207886"/>
            </a:ext>
            <a:ext uri="{FF2B5EF4-FFF2-40B4-BE49-F238E27FC236}">
              <a16:creationId xmlns:a16="http://schemas.microsoft.com/office/drawing/2014/main" id="{05DB5D9F-923D-4C7D-A0E2-409EB4EDAEA4}"/>
            </a:ext>
          </a:extLst>
        </xdr:cNvPr>
        <xdr:cNvSpPr/>
      </xdr:nvSpPr>
      <xdr:spPr bwMode="auto">
        <a:xfrm>
          <a:off x="6370320" y="102946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10</xdr:row>
      <xdr:rowOff>0</xdr:rowOff>
    </xdr:from>
    <xdr:ext cx="1300480" cy="396240"/>
    <xdr:sp macro="" textlink="">
      <xdr:nvSpPr>
        <xdr:cNvPr id="17" name="Group Box 15" hidden="1">
          <a:extLst>
            <a:ext uri="{63B3BB69-23CF-44E3-9099-C40C66FF867C}">
              <a14:compatExt xmlns:a14="http://schemas.microsoft.com/office/drawing/2010/main" spid="_x0000_s207887"/>
            </a:ext>
            <a:ext uri="{FF2B5EF4-FFF2-40B4-BE49-F238E27FC236}">
              <a16:creationId xmlns:a16="http://schemas.microsoft.com/office/drawing/2014/main" id="{1D323520-5D30-47A1-924D-028762DE80FC}"/>
            </a:ext>
          </a:extLst>
        </xdr:cNvPr>
        <xdr:cNvSpPr/>
      </xdr:nvSpPr>
      <xdr:spPr bwMode="auto">
        <a:xfrm>
          <a:off x="5760720" y="2286000"/>
          <a:ext cx="130048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14</xdr:row>
      <xdr:rowOff>0</xdr:rowOff>
    </xdr:from>
    <xdr:ext cx="1300480" cy="355600"/>
    <xdr:sp macro="" textlink="">
      <xdr:nvSpPr>
        <xdr:cNvPr id="18" name="Group Box 16" hidden="1">
          <a:extLst>
            <a:ext uri="{63B3BB69-23CF-44E3-9099-C40C66FF867C}">
              <a14:compatExt xmlns:a14="http://schemas.microsoft.com/office/drawing/2010/main" spid="_x0000_s207888"/>
            </a:ext>
            <a:ext uri="{FF2B5EF4-FFF2-40B4-BE49-F238E27FC236}">
              <a16:creationId xmlns:a16="http://schemas.microsoft.com/office/drawing/2014/main" id="{D0DD7DF9-3391-4B5A-8D6F-047C31263533}"/>
            </a:ext>
          </a:extLst>
        </xdr:cNvPr>
        <xdr:cNvSpPr/>
      </xdr:nvSpPr>
      <xdr:spPr bwMode="auto">
        <a:xfrm>
          <a:off x="5760720" y="32004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287780" cy="487680"/>
    <xdr:sp macro="" textlink="">
      <xdr:nvSpPr>
        <xdr:cNvPr id="19" name="Group Box 17" hidden="1">
          <a:extLst>
            <a:ext uri="{63B3BB69-23CF-44E3-9099-C40C66FF867C}">
              <a14:compatExt xmlns:a14="http://schemas.microsoft.com/office/drawing/2010/main" spid="_x0000_s207889"/>
            </a:ext>
            <a:ext uri="{FF2B5EF4-FFF2-40B4-BE49-F238E27FC236}">
              <a16:creationId xmlns:a16="http://schemas.microsoft.com/office/drawing/2014/main" id="{7DF004C6-24F2-4E98-8884-0A7A32BECD03}"/>
            </a:ext>
          </a:extLst>
        </xdr:cNvPr>
        <xdr:cNvSpPr/>
      </xdr:nvSpPr>
      <xdr:spPr bwMode="auto">
        <a:xfrm>
          <a:off x="5760720" y="3657600"/>
          <a:ext cx="128778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32</xdr:row>
      <xdr:rowOff>0</xdr:rowOff>
    </xdr:from>
    <xdr:ext cx="1300480" cy="668020"/>
    <xdr:sp macro="" textlink="">
      <xdr:nvSpPr>
        <xdr:cNvPr id="20" name="Group Box 18" hidden="1">
          <a:extLst>
            <a:ext uri="{63B3BB69-23CF-44E3-9099-C40C66FF867C}">
              <a14:compatExt xmlns:a14="http://schemas.microsoft.com/office/drawing/2010/main" spid="_x0000_s207890"/>
            </a:ext>
            <a:ext uri="{FF2B5EF4-FFF2-40B4-BE49-F238E27FC236}">
              <a16:creationId xmlns:a16="http://schemas.microsoft.com/office/drawing/2014/main" id="{BEE0AA76-1EDB-4526-AE63-2A0FB2B5A920}"/>
            </a:ext>
          </a:extLst>
        </xdr:cNvPr>
        <xdr:cNvSpPr/>
      </xdr:nvSpPr>
      <xdr:spPr bwMode="auto">
        <a:xfrm>
          <a:off x="5760720" y="7315200"/>
          <a:ext cx="1300480" cy="6680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43</xdr:row>
      <xdr:rowOff>0</xdr:rowOff>
    </xdr:from>
    <xdr:ext cx="1300480" cy="1005840"/>
    <xdr:sp macro="" textlink="">
      <xdr:nvSpPr>
        <xdr:cNvPr id="21" name="Group Box 19" hidden="1">
          <a:extLst>
            <a:ext uri="{63B3BB69-23CF-44E3-9099-C40C66FF867C}">
              <a14:compatExt xmlns:a14="http://schemas.microsoft.com/office/drawing/2010/main" spid="_x0000_s207891"/>
            </a:ext>
            <a:ext uri="{FF2B5EF4-FFF2-40B4-BE49-F238E27FC236}">
              <a16:creationId xmlns:a16="http://schemas.microsoft.com/office/drawing/2014/main" id="{3B40A23B-75F4-4AC3-AEEB-79EBA2CA40E0}"/>
            </a:ext>
          </a:extLst>
        </xdr:cNvPr>
        <xdr:cNvSpPr/>
      </xdr:nvSpPr>
      <xdr:spPr bwMode="auto">
        <a:xfrm>
          <a:off x="5760720" y="9829800"/>
          <a:ext cx="1300480" cy="10058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10</xdr:row>
      <xdr:rowOff>68580</xdr:rowOff>
    </xdr:from>
    <xdr:ext cx="424180" cy="208280"/>
    <xdr:sp macro="" textlink="">
      <xdr:nvSpPr>
        <xdr:cNvPr id="22" name="Option Button 20" hidden="1">
          <a:extLst>
            <a:ext uri="{63B3BB69-23CF-44E3-9099-C40C66FF867C}">
              <a14:compatExt xmlns:a14="http://schemas.microsoft.com/office/drawing/2010/main" spid="_x0000_s207892"/>
            </a:ext>
            <a:ext uri="{FF2B5EF4-FFF2-40B4-BE49-F238E27FC236}">
              <a16:creationId xmlns:a16="http://schemas.microsoft.com/office/drawing/2014/main" id="{D8C69F9A-F039-45EF-A14F-D58BAFA80E21}"/>
            </a:ext>
          </a:extLst>
        </xdr:cNvPr>
        <xdr:cNvSpPr/>
      </xdr:nvSpPr>
      <xdr:spPr bwMode="auto">
        <a:xfrm>
          <a:off x="5875020" y="2354580"/>
          <a:ext cx="424180" cy="208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10</xdr:row>
      <xdr:rowOff>68580</xdr:rowOff>
    </xdr:from>
    <xdr:ext cx="325120" cy="208280"/>
    <xdr:sp macro="" textlink="">
      <xdr:nvSpPr>
        <xdr:cNvPr id="23" name="Option Button 21" hidden="1">
          <a:extLst>
            <a:ext uri="{63B3BB69-23CF-44E3-9099-C40C66FF867C}">
              <a14:compatExt xmlns:a14="http://schemas.microsoft.com/office/drawing/2010/main" spid="_x0000_s207893"/>
            </a:ext>
            <a:ext uri="{FF2B5EF4-FFF2-40B4-BE49-F238E27FC236}">
              <a16:creationId xmlns:a16="http://schemas.microsoft.com/office/drawing/2014/main" id="{B351ECB1-2EA7-4365-ABD7-AAC8F328F975}"/>
            </a:ext>
          </a:extLst>
        </xdr:cNvPr>
        <xdr:cNvSpPr/>
      </xdr:nvSpPr>
      <xdr:spPr bwMode="auto">
        <a:xfrm>
          <a:off x="6370320" y="2354580"/>
          <a:ext cx="325120" cy="208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14</xdr:row>
      <xdr:rowOff>76200</xdr:rowOff>
    </xdr:from>
    <xdr:ext cx="447040" cy="226060"/>
    <xdr:sp macro="" textlink="">
      <xdr:nvSpPr>
        <xdr:cNvPr id="24" name="Option Button 22" hidden="1">
          <a:extLst>
            <a:ext uri="{63B3BB69-23CF-44E3-9099-C40C66FF867C}">
              <a14:compatExt xmlns:a14="http://schemas.microsoft.com/office/drawing/2010/main" spid="_x0000_s207894"/>
            </a:ext>
            <a:ext uri="{FF2B5EF4-FFF2-40B4-BE49-F238E27FC236}">
              <a16:creationId xmlns:a16="http://schemas.microsoft.com/office/drawing/2014/main" id="{9FFA9FD8-09A7-44C9-938A-234980AC9D2B}"/>
            </a:ext>
          </a:extLst>
        </xdr:cNvPr>
        <xdr:cNvSpPr/>
      </xdr:nvSpPr>
      <xdr:spPr bwMode="auto">
        <a:xfrm>
          <a:off x="5875020" y="3276600"/>
          <a:ext cx="4470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14</xdr:row>
      <xdr:rowOff>68580</xdr:rowOff>
    </xdr:from>
    <xdr:ext cx="401320" cy="233680"/>
    <xdr:sp macro="" textlink="">
      <xdr:nvSpPr>
        <xdr:cNvPr id="25" name="Option Button 23" hidden="1">
          <a:extLst>
            <a:ext uri="{63B3BB69-23CF-44E3-9099-C40C66FF867C}">
              <a14:compatExt xmlns:a14="http://schemas.microsoft.com/office/drawing/2010/main" spid="_x0000_s207895"/>
            </a:ext>
            <a:ext uri="{FF2B5EF4-FFF2-40B4-BE49-F238E27FC236}">
              <a16:creationId xmlns:a16="http://schemas.microsoft.com/office/drawing/2014/main" id="{CA6CFC1A-7CE7-410F-8822-DEA92A3564D9}"/>
            </a:ext>
          </a:extLst>
        </xdr:cNvPr>
        <xdr:cNvSpPr/>
      </xdr:nvSpPr>
      <xdr:spPr bwMode="auto">
        <a:xfrm>
          <a:off x="6370320" y="3268980"/>
          <a:ext cx="40132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137160</xdr:colOff>
      <xdr:row>19</xdr:row>
      <xdr:rowOff>76200</xdr:rowOff>
    </xdr:from>
    <xdr:ext cx="513080" cy="220980"/>
    <xdr:sp macro="" textlink="">
      <xdr:nvSpPr>
        <xdr:cNvPr id="26" name="Option Button 24" hidden="1">
          <a:extLst>
            <a:ext uri="{63B3BB69-23CF-44E3-9099-C40C66FF867C}">
              <a14:compatExt xmlns:a14="http://schemas.microsoft.com/office/drawing/2010/main" spid="_x0000_s207896"/>
            </a:ext>
            <a:ext uri="{FF2B5EF4-FFF2-40B4-BE49-F238E27FC236}">
              <a16:creationId xmlns:a16="http://schemas.microsoft.com/office/drawing/2014/main" id="{56FC36A7-24B4-471A-9A1A-F0BAAB00AEDE}"/>
            </a:ext>
          </a:extLst>
        </xdr:cNvPr>
        <xdr:cNvSpPr/>
      </xdr:nvSpPr>
      <xdr:spPr bwMode="auto">
        <a:xfrm>
          <a:off x="5897880" y="4419600"/>
          <a:ext cx="51308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19</xdr:row>
      <xdr:rowOff>76200</xdr:rowOff>
    </xdr:from>
    <xdr:ext cx="439420" cy="220980"/>
    <xdr:sp macro="" textlink="">
      <xdr:nvSpPr>
        <xdr:cNvPr id="27" name="Option Button 25" hidden="1">
          <a:extLst>
            <a:ext uri="{63B3BB69-23CF-44E3-9099-C40C66FF867C}">
              <a14:compatExt xmlns:a14="http://schemas.microsoft.com/office/drawing/2010/main" spid="_x0000_s207897"/>
            </a:ext>
            <a:ext uri="{FF2B5EF4-FFF2-40B4-BE49-F238E27FC236}">
              <a16:creationId xmlns:a16="http://schemas.microsoft.com/office/drawing/2014/main" id="{D213394F-8222-4FF0-89B7-B0FC4B721799}"/>
            </a:ext>
          </a:extLst>
        </xdr:cNvPr>
        <xdr:cNvSpPr/>
      </xdr:nvSpPr>
      <xdr:spPr bwMode="auto">
        <a:xfrm>
          <a:off x="6408420" y="4419600"/>
          <a:ext cx="4394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19</xdr:row>
      <xdr:rowOff>0</xdr:rowOff>
    </xdr:from>
    <xdr:ext cx="1300480" cy="355600"/>
    <xdr:sp macro="" textlink="">
      <xdr:nvSpPr>
        <xdr:cNvPr id="28" name="Group Box 26" hidden="1">
          <a:extLst>
            <a:ext uri="{63B3BB69-23CF-44E3-9099-C40C66FF867C}">
              <a14:compatExt xmlns:a14="http://schemas.microsoft.com/office/drawing/2010/main" spid="_x0000_s207898"/>
            </a:ext>
            <a:ext uri="{FF2B5EF4-FFF2-40B4-BE49-F238E27FC236}">
              <a16:creationId xmlns:a16="http://schemas.microsoft.com/office/drawing/2014/main" id="{44E794F4-7DBB-4D15-A97B-5EE7732DFBD1}"/>
            </a:ext>
          </a:extLst>
        </xdr:cNvPr>
        <xdr:cNvSpPr/>
      </xdr:nvSpPr>
      <xdr:spPr bwMode="auto">
        <a:xfrm>
          <a:off x="5760720" y="43434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5</xdr:row>
          <xdr:rowOff>31750</xdr:rowOff>
        </xdr:from>
        <xdr:to>
          <xdr:col>22</xdr:col>
          <xdr:colOff>234950</xdr:colOff>
          <xdr:row>6</xdr:row>
          <xdr:rowOff>177800</xdr:rowOff>
        </xdr:to>
        <xdr:sp macro="" textlink="">
          <xdr:nvSpPr>
            <xdr:cNvPr id="36865" name="Option Button 1" hidden="1">
              <a:extLst>
                <a:ext uri="{63B3BB69-23CF-44E3-9099-C40C66FF867C}">
                  <a14:compatExt spid="_x0000_s36865"/>
                </a:ext>
                <a:ext uri="{FF2B5EF4-FFF2-40B4-BE49-F238E27FC236}">
                  <a16:creationId xmlns:a16="http://schemas.microsoft.com/office/drawing/2014/main" id="{00000000-0008-0000-03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xdr:row>
          <xdr:rowOff>88900</xdr:rowOff>
        </xdr:from>
        <xdr:to>
          <xdr:col>24</xdr:col>
          <xdr:colOff>158750</xdr:colOff>
          <xdr:row>6</xdr:row>
          <xdr:rowOff>114300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0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279400</xdr:colOff>
          <xdr:row>9</xdr:row>
          <xdr:rowOff>158750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0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44450</xdr:colOff>
          <xdr:row>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0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44450</xdr:colOff>
          <xdr:row>10</xdr:row>
          <xdr:rowOff>0</xdr:rowOff>
        </xdr:to>
        <xdr:sp macro="" textlink="">
          <xdr:nvSpPr>
            <xdr:cNvPr id="36869" name="Group Box 5" hidden="1">
              <a:extLst>
                <a:ext uri="{63B3BB69-23CF-44E3-9099-C40C66FF867C}">
                  <a14:compatExt spid="_x0000_s36869"/>
                </a:ext>
                <a:ext uri="{FF2B5EF4-FFF2-40B4-BE49-F238E27FC236}">
                  <a16:creationId xmlns:a16="http://schemas.microsoft.com/office/drawing/2014/main" id="{00000000-0008-0000-0300-000005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8</xdr:row>
          <xdr:rowOff>107950</xdr:rowOff>
        </xdr:from>
        <xdr:to>
          <xdr:col>24</xdr:col>
          <xdr:colOff>158750</xdr:colOff>
          <xdr:row>9</xdr:row>
          <xdr:rowOff>165100</xdr:rowOff>
        </xdr:to>
        <xdr:sp macro="" textlink="">
          <xdr:nvSpPr>
            <xdr:cNvPr id="36870" name="Option Button 6" hidden="1">
              <a:extLst>
                <a:ext uri="{63B3BB69-23CF-44E3-9099-C40C66FF867C}">
                  <a14:compatExt spid="_x0000_s36870"/>
                </a:ext>
                <a:ext uri="{FF2B5EF4-FFF2-40B4-BE49-F238E27FC236}">
                  <a16:creationId xmlns:a16="http://schemas.microsoft.com/office/drawing/2014/main" id="{00000000-0008-0000-0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12700</xdr:rowOff>
        </xdr:from>
        <xdr:to>
          <xdr:col>22</xdr:col>
          <xdr:colOff>196850</xdr:colOff>
          <xdr:row>13</xdr:row>
          <xdr:rowOff>222250</xdr:rowOff>
        </xdr:to>
        <xdr:sp macro="" textlink="">
          <xdr:nvSpPr>
            <xdr:cNvPr id="36871" name="Option Button 7" hidden="1">
              <a:extLst>
                <a:ext uri="{63B3BB69-23CF-44E3-9099-C40C66FF867C}">
                  <a14:compatExt spid="_x0000_s36871"/>
                </a:ext>
                <a:ext uri="{FF2B5EF4-FFF2-40B4-BE49-F238E27FC236}">
                  <a16:creationId xmlns:a16="http://schemas.microsoft.com/office/drawing/2014/main" id="{00000000-0008-0000-0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127000</xdr:colOff>
          <xdr:row>13</xdr:row>
          <xdr:rowOff>241300</xdr:rowOff>
        </xdr:to>
        <xdr:sp macro="" textlink="">
          <xdr:nvSpPr>
            <xdr:cNvPr id="36872" name="Option Button 8" hidden="1">
              <a:extLst>
                <a:ext uri="{63B3BB69-23CF-44E3-9099-C40C66FF867C}">
                  <a14:compatExt spid="_x0000_s36872"/>
                </a:ext>
                <a:ext uri="{FF2B5EF4-FFF2-40B4-BE49-F238E27FC236}">
                  <a16:creationId xmlns:a16="http://schemas.microsoft.com/office/drawing/2014/main" id="{00000000-0008-0000-0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17</xdr:row>
          <xdr:rowOff>50800</xdr:rowOff>
        </xdr:from>
        <xdr:to>
          <xdr:col>22</xdr:col>
          <xdr:colOff>196850</xdr:colOff>
          <xdr:row>18</xdr:row>
          <xdr:rowOff>158750</xdr:rowOff>
        </xdr:to>
        <xdr:sp macro="" textlink="">
          <xdr:nvSpPr>
            <xdr:cNvPr id="36873" name="Option Button 9" hidden="1">
              <a:extLst>
                <a:ext uri="{63B3BB69-23CF-44E3-9099-C40C66FF867C}">
                  <a14:compatExt spid="_x0000_s36873"/>
                </a:ext>
                <a:ext uri="{FF2B5EF4-FFF2-40B4-BE49-F238E27FC236}">
                  <a16:creationId xmlns:a16="http://schemas.microsoft.com/office/drawing/2014/main" id="{00000000-0008-0000-0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184150</xdr:rowOff>
        </xdr:from>
        <xdr:to>
          <xdr:col>22</xdr:col>
          <xdr:colOff>279400</xdr:colOff>
          <xdr:row>32</xdr:row>
          <xdr:rowOff>450850</xdr:rowOff>
        </xdr:to>
        <xdr:sp macro="" textlink="">
          <xdr:nvSpPr>
            <xdr:cNvPr id="36874" name="Option Button 10" hidden="1">
              <a:extLst>
                <a:ext uri="{63B3BB69-23CF-44E3-9099-C40C66FF867C}">
                  <a14:compatExt spid="_x0000_s36874"/>
                </a:ext>
                <a:ext uri="{FF2B5EF4-FFF2-40B4-BE49-F238E27FC236}">
                  <a16:creationId xmlns:a16="http://schemas.microsoft.com/office/drawing/2014/main" id="{00000000-0008-0000-0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44</xdr:row>
          <xdr:rowOff>152400</xdr:rowOff>
        </xdr:from>
        <xdr:to>
          <xdr:col>22</xdr:col>
          <xdr:colOff>260350</xdr:colOff>
          <xdr:row>45</xdr:row>
          <xdr:rowOff>279400</xdr:rowOff>
        </xdr:to>
        <xdr:sp macro="" textlink="">
          <xdr:nvSpPr>
            <xdr:cNvPr id="36875" name="Option Button 11" hidden="1">
              <a:extLst>
                <a:ext uri="{63B3BB69-23CF-44E3-9099-C40C66FF867C}">
                  <a14:compatExt spid="_x0000_s36875"/>
                </a:ext>
                <a:ext uri="{FF2B5EF4-FFF2-40B4-BE49-F238E27FC236}">
                  <a16:creationId xmlns:a16="http://schemas.microsoft.com/office/drawing/2014/main" id="{00000000-0008-0000-0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158750</xdr:colOff>
          <xdr:row>18</xdr:row>
          <xdr:rowOff>127000</xdr:rowOff>
        </xdr:to>
        <xdr:sp macro="" textlink="">
          <xdr:nvSpPr>
            <xdr:cNvPr id="36876" name="Option Button 12" hidden="1">
              <a:extLst>
                <a:ext uri="{63B3BB69-23CF-44E3-9099-C40C66FF867C}">
                  <a14:compatExt spid="_x0000_s36876"/>
                </a:ext>
                <a:ext uri="{FF2B5EF4-FFF2-40B4-BE49-F238E27FC236}">
                  <a16:creationId xmlns:a16="http://schemas.microsoft.com/office/drawing/2014/main" id="{00000000-0008-0000-0300-00000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32</xdr:row>
          <xdr:rowOff>203200</xdr:rowOff>
        </xdr:from>
        <xdr:to>
          <xdr:col>24</xdr:col>
          <xdr:colOff>158750</xdr:colOff>
          <xdr:row>32</xdr:row>
          <xdr:rowOff>419100</xdr:rowOff>
        </xdr:to>
        <xdr:sp macro="" textlink="">
          <xdr:nvSpPr>
            <xdr:cNvPr id="36877" name="Option Button 13" hidden="1">
              <a:extLst>
                <a:ext uri="{63B3BB69-23CF-44E3-9099-C40C66FF867C}">
                  <a14:compatExt spid="_x0000_s36877"/>
                </a:ext>
                <a:ext uri="{FF2B5EF4-FFF2-40B4-BE49-F238E27FC236}">
                  <a16:creationId xmlns:a16="http://schemas.microsoft.com/office/drawing/2014/main" id="{00000000-0008-0000-0300-00000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45</xdr:row>
          <xdr:rowOff>12700</xdr:rowOff>
        </xdr:from>
        <xdr:to>
          <xdr:col>24</xdr:col>
          <xdr:colOff>158750</xdr:colOff>
          <xdr:row>45</xdr:row>
          <xdr:rowOff>222250</xdr:rowOff>
        </xdr:to>
        <xdr:sp macro="" textlink="">
          <xdr:nvSpPr>
            <xdr:cNvPr id="36878" name="Option Button 14" hidden="1">
              <a:extLst>
                <a:ext uri="{63B3BB69-23CF-44E3-9099-C40C66FF867C}">
                  <a14:compatExt spid="_x0000_s36878"/>
                </a:ext>
                <a:ext uri="{FF2B5EF4-FFF2-40B4-BE49-F238E27FC236}">
                  <a16:creationId xmlns:a16="http://schemas.microsoft.com/office/drawing/2014/main" id="{00000000-0008-0000-0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44450</xdr:colOff>
          <xdr:row>12</xdr:row>
          <xdr:rowOff>0</xdr:rowOff>
        </xdr:to>
        <xdr:sp macro="" textlink="">
          <xdr:nvSpPr>
            <xdr:cNvPr id="36879" name="Group Box 15" hidden="1">
              <a:extLst>
                <a:ext uri="{63B3BB69-23CF-44E3-9099-C40C66FF867C}">
                  <a14:compatExt spid="_x0000_s36879"/>
                </a:ext>
                <a:ext uri="{FF2B5EF4-FFF2-40B4-BE49-F238E27FC236}">
                  <a16:creationId xmlns:a16="http://schemas.microsoft.com/office/drawing/2014/main" id="{00000000-0008-0000-0300-00000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44450</xdr:colOff>
          <xdr:row>16</xdr:row>
          <xdr:rowOff>12700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0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44450</xdr:colOff>
          <xdr:row>19</xdr:row>
          <xdr:rowOff>12700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0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44450</xdr:colOff>
          <xdr:row>33</xdr:row>
          <xdr:rowOff>38100</xdr:rowOff>
        </xdr:to>
        <xdr:sp macro="" textlink="">
          <xdr:nvSpPr>
            <xdr:cNvPr id="36882" name="Group Box 18" hidden="1">
              <a:extLst>
                <a:ext uri="{63B3BB69-23CF-44E3-9099-C40C66FF867C}">
                  <a14:compatExt spid="_x0000_s36882"/>
                </a:ext>
                <a:ext uri="{FF2B5EF4-FFF2-40B4-BE49-F238E27FC236}">
                  <a16:creationId xmlns:a16="http://schemas.microsoft.com/office/drawing/2014/main" id="{00000000-0008-0000-0300-000012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44450</xdr:colOff>
          <xdr:row>46</xdr:row>
          <xdr:rowOff>12700</xdr:rowOff>
        </xdr:to>
        <xdr:sp macro="" textlink="">
          <xdr:nvSpPr>
            <xdr:cNvPr id="36883" name="Group Box 19" hidden="1">
              <a:extLst>
                <a:ext uri="{63B3BB69-23CF-44E3-9099-C40C66FF867C}">
                  <a14:compatExt spid="_x0000_s36883"/>
                </a:ext>
                <a:ext uri="{FF2B5EF4-FFF2-40B4-BE49-F238E27FC236}">
                  <a16:creationId xmlns:a16="http://schemas.microsoft.com/office/drawing/2014/main" id="{00000000-0008-0000-0300-00001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69850</xdr:rowOff>
        </xdr:from>
        <xdr:to>
          <xdr:col>22</xdr:col>
          <xdr:colOff>234950</xdr:colOff>
          <xdr:row>11</xdr:row>
          <xdr:rowOff>114300</xdr:rowOff>
        </xdr:to>
        <xdr:sp macro="" textlink="">
          <xdr:nvSpPr>
            <xdr:cNvPr id="36884" name="Option Button 20" hidden="1">
              <a:extLst>
                <a:ext uri="{63B3BB69-23CF-44E3-9099-C40C66FF867C}">
                  <a14:compatExt spid="_x0000_s36884"/>
                </a:ext>
                <a:ext uri="{FF2B5EF4-FFF2-40B4-BE49-F238E27FC236}">
                  <a16:creationId xmlns:a16="http://schemas.microsoft.com/office/drawing/2014/main" id="{00000000-0008-0000-0300-00001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69850</xdr:rowOff>
        </xdr:from>
        <xdr:to>
          <xdr:col>24</xdr:col>
          <xdr:colOff>82550</xdr:colOff>
          <xdr:row>11</xdr:row>
          <xdr:rowOff>114300</xdr:rowOff>
        </xdr:to>
        <xdr:sp macro="" textlink="">
          <xdr:nvSpPr>
            <xdr:cNvPr id="36885" name="Option Button 21" hidden="1">
              <a:extLst>
                <a:ext uri="{63B3BB69-23CF-44E3-9099-C40C66FF867C}">
                  <a14:compatExt spid="_x0000_s36885"/>
                </a:ext>
                <a:ext uri="{FF2B5EF4-FFF2-40B4-BE49-F238E27FC236}">
                  <a16:creationId xmlns:a16="http://schemas.microsoft.com/office/drawing/2014/main" id="{00000000-0008-0000-0300-00001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260350</xdr:colOff>
          <xdr:row>15</xdr:row>
          <xdr:rowOff>234950</xdr:rowOff>
        </xdr:to>
        <xdr:sp macro="" textlink="">
          <xdr:nvSpPr>
            <xdr:cNvPr id="36886" name="Option Button 22" hidden="1">
              <a:extLst>
                <a:ext uri="{63B3BB69-23CF-44E3-9099-C40C66FF867C}">
                  <a14:compatExt spid="_x0000_s36886"/>
                </a:ext>
                <a:ext uri="{FF2B5EF4-FFF2-40B4-BE49-F238E27FC236}">
                  <a16:creationId xmlns:a16="http://schemas.microsoft.com/office/drawing/2014/main" id="{00000000-0008-0000-0300-00001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158750</xdr:colOff>
          <xdr:row>15</xdr:row>
          <xdr:rowOff>234950</xdr:rowOff>
        </xdr:to>
        <xdr:sp macro="" textlink="">
          <xdr:nvSpPr>
            <xdr:cNvPr id="36887" name="Option Button 23" hidden="1">
              <a:extLst>
                <a:ext uri="{63B3BB69-23CF-44E3-9099-C40C66FF867C}">
                  <a14:compatExt spid="_x0000_s36887"/>
                </a:ext>
                <a:ext uri="{FF2B5EF4-FFF2-40B4-BE49-F238E27FC236}">
                  <a16:creationId xmlns:a16="http://schemas.microsoft.com/office/drawing/2014/main" id="{00000000-0008-0000-0300-00001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19</xdr:row>
          <xdr:rowOff>76200</xdr:rowOff>
        </xdr:from>
        <xdr:to>
          <xdr:col>23</xdr:col>
          <xdr:colOff>12700</xdr:colOff>
          <xdr:row>19</xdr:row>
          <xdr:rowOff>298450</xdr:rowOff>
        </xdr:to>
        <xdr:sp macro="" textlink="">
          <xdr:nvSpPr>
            <xdr:cNvPr id="36888" name="Option Button 24" hidden="1">
              <a:extLst>
                <a:ext uri="{63B3BB69-23CF-44E3-9099-C40C66FF867C}">
                  <a14:compatExt spid="_x0000_s36888"/>
                </a:ext>
                <a:ext uri="{FF2B5EF4-FFF2-40B4-BE49-F238E27FC236}">
                  <a16:creationId xmlns:a16="http://schemas.microsoft.com/office/drawing/2014/main" id="{00000000-0008-0000-0300-00001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19</xdr:row>
          <xdr:rowOff>76200</xdr:rowOff>
        </xdr:from>
        <xdr:to>
          <xdr:col>24</xdr:col>
          <xdr:colOff>234950</xdr:colOff>
          <xdr:row>19</xdr:row>
          <xdr:rowOff>298450</xdr:rowOff>
        </xdr:to>
        <xdr:sp macro="" textlink="">
          <xdr:nvSpPr>
            <xdr:cNvPr id="36889" name="Option Button 25" hidden="1">
              <a:extLst>
                <a:ext uri="{63B3BB69-23CF-44E3-9099-C40C66FF867C}">
                  <a14:compatExt spid="_x0000_s36889"/>
                </a:ext>
                <a:ext uri="{FF2B5EF4-FFF2-40B4-BE49-F238E27FC236}">
                  <a16:creationId xmlns:a16="http://schemas.microsoft.com/office/drawing/2014/main" id="{00000000-0008-0000-0300-00001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44450</xdr:colOff>
          <xdr:row>20</xdr:row>
          <xdr:rowOff>0</xdr:rowOff>
        </xdr:to>
        <xdr:sp macro="" textlink="">
          <xdr:nvSpPr>
            <xdr:cNvPr id="36890" name="Group Box 26" hidden="1">
              <a:extLst>
                <a:ext uri="{63B3BB69-23CF-44E3-9099-C40C66FF867C}">
                  <a14:compatExt spid="_x0000_s36890"/>
                </a:ext>
                <a:ext uri="{FF2B5EF4-FFF2-40B4-BE49-F238E27FC236}">
                  <a16:creationId xmlns:a16="http://schemas.microsoft.com/office/drawing/2014/main" id="{00000000-0008-0000-0300-00001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0</xdr:colOff>
      <xdr:row>34</xdr:row>
      <xdr:rowOff>0</xdr:rowOff>
    </xdr:from>
    <xdr:to>
      <xdr:col>12</xdr:col>
      <xdr:colOff>0</xdr:colOff>
      <xdr:row>34</xdr:row>
      <xdr:rowOff>0</xdr:rowOff>
    </xdr:to>
    <xdr:sp macro="" textlink="">
      <xdr:nvSpPr>
        <xdr:cNvPr id="2" name="Line 1">
          <a:extLst>
            <a:ext uri="{FF2B5EF4-FFF2-40B4-BE49-F238E27FC236}">
              <a16:creationId xmlns:a16="http://schemas.microsoft.com/office/drawing/2014/main" id="{F4ED1F06-302B-432F-9E2E-CA31AE25E3EA}"/>
            </a:ext>
          </a:extLst>
        </xdr:cNvPr>
        <xdr:cNvSpPr>
          <a:spLocks noChangeShapeType="1"/>
        </xdr:cNvSpPr>
      </xdr:nvSpPr>
      <xdr:spPr bwMode="auto">
        <a:xfrm>
          <a:off x="3291840" y="77724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76</xdr:row>
      <xdr:rowOff>152400</xdr:rowOff>
    </xdr:from>
    <xdr:to>
      <xdr:col>26</xdr:col>
      <xdr:colOff>0</xdr:colOff>
      <xdr:row>102</xdr:row>
      <xdr:rowOff>45720</xdr:rowOff>
    </xdr:to>
    <xdr:grpSp>
      <xdr:nvGrpSpPr>
        <xdr:cNvPr id="3" name="グループ化 2">
          <a:extLst>
            <a:ext uri="{FF2B5EF4-FFF2-40B4-BE49-F238E27FC236}">
              <a16:creationId xmlns:a16="http://schemas.microsoft.com/office/drawing/2014/main" id="{918463F1-50EE-48C7-B2D0-B02B2029A6B2}"/>
            </a:ext>
          </a:extLst>
        </xdr:cNvPr>
        <xdr:cNvGrpSpPr>
          <a:grpSpLocks/>
        </xdr:cNvGrpSpPr>
      </xdr:nvGrpSpPr>
      <xdr:grpSpPr bwMode="auto">
        <a:xfrm>
          <a:off x="461433" y="18025533"/>
          <a:ext cx="7869767" cy="4295987"/>
          <a:chOff x="342900" y="17437100"/>
          <a:chExt cx="8839200" cy="4521200"/>
        </a:xfrm>
      </xdr:grpSpPr>
      <xdr:sp macro="" textlink="">
        <xdr:nvSpPr>
          <xdr:cNvPr id="4" name="正方形/長方形 3">
            <a:extLst>
              <a:ext uri="{FF2B5EF4-FFF2-40B4-BE49-F238E27FC236}">
                <a16:creationId xmlns:a16="http://schemas.microsoft.com/office/drawing/2014/main" id="{EE0F9570-8F4B-8568-2848-E555B4310DED}"/>
              </a:ext>
            </a:extLst>
          </xdr:cNvPr>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a:extLst>
              <a:ext uri="{FF2B5EF4-FFF2-40B4-BE49-F238E27FC236}">
                <a16:creationId xmlns:a16="http://schemas.microsoft.com/office/drawing/2014/main" id="{455D37B9-8E83-397F-197B-FEFD32404E15}"/>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31800" cy="363220"/>
    <xdr:sp macro="" textlink="">
      <xdr:nvSpPr>
        <xdr:cNvPr id="6" name="Option Button 1" hidden="1">
          <a:extLst>
            <a:ext uri="{63B3BB69-23CF-44E3-9099-C40C66FF867C}">
              <a14:compatExt xmlns:a14="http://schemas.microsoft.com/office/drawing/2010/main" spid="_x0000_s224257"/>
            </a:ext>
            <a:ext uri="{FF2B5EF4-FFF2-40B4-BE49-F238E27FC236}">
              <a16:creationId xmlns:a16="http://schemas.microsoft.com/office/drawing/2014/main" id="{DBF7E2C8-D122-4229-B1A7-08F1B9A72196}"/>
            </a:ext>
          </a:extLst>
        </xdr:cNvPr>
        <xdr:cNvSpPr/>
      </xdr:nvSpPr>
      <xdr:spPr bwMode="auto">
        <a:xfrm>
          <a:off x="5875020" y="1394460"/>
          <a:ext cx="43180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47040" cy="213360"/>
    <xdr:sp macro="" textlink="">
      <xdr:nvSpPr>
        <xdr:cNvPr id="7" name="Option Button 2" hidden="1">
          <a:extLst>
            <a:ext uri="{63B3BB69-23CF-44E3-9099-C40C66FF867C}">
              <a14:compatExt xmlns:a14="http://schemas.microsoft.com/office/drawing/2010/main" spid="_x0000_s224258"/>
            </a:ext>
            <a:ext uri="{FF2B5EF4-FFF2-40B4-BE49-F238E27FC236}">
              <a16:creationId xmlns:a16="http://schemas.microsoft.com/office/drawing/2014/main" id="{C4EC3616-52F4-4EDE-A6B3-8EB2E887334F}"/>
            </a:ext>
          </a:extLst>
        </xdr:cNvPr>
        <xdr:cNvSpPr/>
      </xdr:nvSpPr>
      <xdr:spPr bwMode="auto">
        <a:xfrm>
          <a:off x="6370320" y="1455420"/>
          <a:ext cx="4470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77520" cy="215900"/>
    <xdr:sp macro="" textlink="">
      <xdr:nvSpPr>
        <xdr:cNvPr id="8" name="Option Button 3" hidden="1">
          <a:extLst>
            <a:ext uri="{63B3BB69-23CF-44E3-9099-C40C66FF867C}">
              <a14:compatExt xmlns:a14="http://schemas.microsoft.com/office/drawing/2010/main" spid="_x0000_s224259"/>
            </a:ext>
            <a:ext uri="{FF2B5EF4-FFF2-40B4-BE49-F238E27FC236}">
              <a16:creationId xmlns:a16="http://schemas.microsoft.com/office/drawing/2014/main" id="{6F07E499-1857-4AFA-80ED-39463CB24044}"/>
            </a:ext>
          </a:extLst>
        </xdr:cNvPr>
        <xdr:cNvSpPr/>
      </xdr:nvSpPr>
      <xdr:spPr bwMode="auto">
        <a:xfrm>
          <a:off x="5875020" y="2133600"/>
          <a:ext cx="4775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30960" cy="436880"/>
    <xdr:sp macro="" textlink="">
      <xdr:nvSpPr>
        <xdr:cNvPr id="9" name="Group Box 4" hidden="1">
          <a:extLst>
            <a:ext uri="{63B3BB69-23CF-44E3-9099-C40C66FF867C}">
              <a14:compatExt xmlns:a14="http://schemas.microsoft.com/office/drawing/2010/main" spid="_x0000_s224260"/>
            </a:ext>
            <a:ext uri="{FF2B5EF4-FFF2-40B4-BE49-F238E27FC236}">
              <a16:creationId xmlns:a16="http://schemas.microsoft.com/office/drawing/2014/main" id="{E46B034A-EA04-472F-A6F5-20A257841F0E}"/>
            </a:ext>
          </a:extLst>
        </xdr:cNvPr>
        <xdr:cNvSpPr/>
      </xdr:nvSpPr>
      <xdr:spPr bwMode="auto">
        <a:xfrm>
          <a:off x="5760720" y="1371600"/>
          <a:ext cx="133096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30960" cy="335280"/>
    <xdr:sp macro="" textlink="">
      <xdr:nvSpPr>
        <xdr:cNvPr id="10" name="Group Box 5" hidden="1">
          <a:extLst>
            <a:ext uri="{63B3BB69-23CF-44E3-9099-C40C66FF867C}">
              <a14:compatExt xmlns:a14="http://schemas.microsoft.com/office/drawing/2010/main" spid="_x0000_s224261"/>
            </a:ext>
            <a:ext uri="{FF2B5EF4-FFF2-40B4-BE49-F238E27FC236}">
              <a16:creationId xmlns:a16="http://schemas.microsoft.com/office/drawing/2014/main" id="{E6D1F313-5C3E-445A-A9FB-3F9EC68789EE}"/>
            </a:ext>
          </a:extLst>
        </xdr:cNvPr>
        <xdr:cNvSpPr/>
      </xdr:nvSpPr>
      <xdr:spPr bwMode="auto">
        <a:xfrm>
          <a:off x="5760720" y="2057400"/>
          <a:ext cx="133096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8940" cy="226060"/>
    <xdr:sp macro="" textlink="">
      <xdr:nvSpPr>
        <xdr:cNvPr id="11" name="Option Button 6" hidden="1">
          <a:extLst>
            <a:ext uri="{63B3BB69-23CF-44E3-9099-C40C66FF867C}">
              <a14:compatExt xmlns:a14="http://schemas.microsoft.com/office/drawing/2010/main" spid="_x0000_s224262"/>
            </a:ext>
            <a:ext uri="{FF2B5EF4-FFF2-40B4-BE49-F238E27FC236}">
              <a16:creationId xmlns:a16="http://schemas.microsoft.com/office/drawing/2014/main" id="{ECCA4283-3D7B-4563-B2EB-551824251E3C}"/>
            </a:ext>
          </a:extLst>
        </xdr:cNvPr>
        <xdr:cNvSpPr/>
      </xdr:nvSpPr>
      <xdr:spPr bwMode="auto">
        <a:xfrm>
          <a:off x="6370320" y="2293620"/>
          <a:ext cx="4089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17</xdr:row>
      <xdr:rowOff>7620</xdr:rowOff>
    </xdr:from>
    <xdr:ext cx="401320" cy="213360"/>
    <xdr:sp macro="" textlink="">
      <xdr:nvSpPr>
        <xdr:cNvPr id="12" name="Option Button 7" hidden="1">
          <a:extLst>
            <a:ext uri="{63B3BB69-23CF-44E3-9099-C40C66FF867C}">
              <a14:compatExt xmlns:a14="http://schemas.microsoft.com/office/drawing/2010/main" spid="_x0000_s224263"/>
            </a:ext>
            <a:ext uri="{FF2B5EF4-FFF2-40B4-BE49-F238E27FC236}">
              <a16:creationId xmlns:a16="http://schemas.microsoft.com/office/drawing/2014/main" id="{32E8F9BE-BBCA-4A68-9DB9-6551AAA37396}"/>
            </a:ext>
          </a:extLst>
        </xdr:cNvPr>
        <xdr:cNvSpPr/>
      </xdr:nvSpPr>
      <xdr:spPr bwMode="auto">
        <a:xfrm>
          <a:off x="5875020" y="38938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386080" cy="259080"/>
    <xdr:sp macro="" textlink="">
      <xdr:nvSpPr>
        <xdr:cNvPr id="13" name="Option Button 8" hidden="1">
          <a:extLst>
            <a:ext uri="{63B3BB69-23CF-44E3-9099-C40C66FF867C}">
              <a14:compatExt xmlns:a14="http://schemas.microsoft.com/office/drawing/2010/main" spid="_x0000_s224264"/>
            </a:ext>
            <a:ext uri="{FF2B5EF4-FFF2-40B4-BE49-F238E27FC236}">
              <a16:creationId xmlns:a16="http://schemas.microsoft.com/office/drawing/2014/main" id="{C47E8F48-1ADD-4BC9-AC44-6DCE4C21F816}"/>
            </a:ext>
          </a:extLst>
        </xdr:cNvPr>
        <xdr:cNvSpPr/>
      </xdr:nvSpPr>
      <xdr:spPr bwMode="auto">
        <a:xfrm>
          <a:off x="6370320" y="3726180"/>
          <a:ext cx="38608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21</xdr:row>
      <xdr:rowOff>45720</xdr:rowOff>
    </xdr:from>
    <xdr:ext cx="386080" cy="271780"/>
    <xdr:sp macro="" textlink="">
      <xdr:nvSpPr>
        <xdr:cNvPr id="14" name="Option Button 9" hidden="1">
          <a:extLst>
            <a:ext uri="{63B3BB69-23CF-44E3-9099-C40C66FF867C}">
              <a14:compatExt xmlns:a14="http://schemas.microsoft.com/office/drawing/2010/main" spid="_x0000_s224265"/>
            </a:ext>
            <a:ext uri="{FF2B5EF4-FFF2-40B4-BE49-F238E27FC236}">
              <a16:creationId xmlns:a16="http://schemas.microsoft.com/office/drawing/2014/main" id="{887FD40C-D949-45C8-871C-EE408ADE8507}"/>
            </a:ext>
          </a:extLst>
        </xdr:cNvPr>
        <xdr:cNvSpPr/>
      </xdr:nvSpPr>
      <xdr:spPr bwMode="auto">
        <a:xfrm>
          <a:off x="5882640" y="4846320"/>
          <a:ext cx="38608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53</xdr:row>
      <xdr:rowOff>152400</xdr:rowOff>
    </xdr:from>
    <xdr:ext cx="393700" cy="274320"/>
    <xdr:sp macro="" textlink="">
      <xdr:nvSpPr>
        <xdr:cNvPr id="15" name="Option Button 10" hidden="1">
          <a:extLst>
            <a:ext uri="{63B3BB69-23CF-44E3-9099-C40C66FF867C}">
              <a14:compatExt xmlns:a14="http://schemas.microsoft.com/office/drawing/2010/main" spid="_x0000_s224266"/>
            </a:ext>
            <a:ext uri="{FF2B5EF4-FFF2-40B4-BE49-F238E27FC236}">
              <a16:creationId xmlns:a16="http://schemas.microsoft.com/office/drawing/2014/main" id="{6518A474-0D5A-4667-B2D4-55CAF37F34C3}"/>
            </a:ext>
          </a:extLst>
        </xdr:cNvPr>
        <xdr:cNvSpPr/>
      </xdr:nvSpPr>
      <xdr:spPr bwMode="auto">
        <a:xfrm>
          <a:off x="5943600" y="122682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21</xdr:row>
      <xdr:rowOff>76200</xdr:rowOff>
    </xdr:from>
    <xdr:ext cx="408940" cy="210820"/>
    <xdr:sp macro="" textlink="">
      <xdr:nvSpPr>
        <xdr:cNvPr id="16" name="Option Button 11" hidden="1">
          <a:extLst>
            <a:ext uri="{63B3BB69-23CF-44E3-9099-C40C66FF867C}">
              <a14:compatExt xmlns:a14="http://schemas.microsoft.com/office/drawing/2010/main" spid="_x0000_s224267"/>
            </a:ext>
            <a:ext uri="{FF2B5EF4-FFF2-40B4-BE49-F238E27FC236}">
              <a16:creationId xmlns:a16="http://schemas.microsoft.com/office/drawing/2014/main" id="{4B2D5952-699B-4A52-A11E-CD8942202734}"/>
            </a:ext>
          </a:extLst>
        </xdr:cNvPr>
        <xdr:cNvSpPr/>
      </xdr:nvSpPr>
      <xdr:spPr bwMode="auto">
        <a:xfrm>
          <a:off x="6370320" y="4876800"/>
          <a:ext cx="40894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53</xdr:row>
      <xdr:rowOff>182880</xdr:rowOff>
    </xdr:from>
    <xdr:ext cx="408940" cy="213360"/>
    <xdr:sp macro="" textlink="">
      <xdr:nvSpPr>
        <xdr:cNvPr id="17" name="Option Button 12" hidden="1">
          <a:extLst>
            <a:ext uri="{63B3BB69-23CF-44E3-9099-C40C66FF867C}">
              <a14:compatExt xmlns:a14="http://schemas.microsoft.com/office/drawing/2010/main" spid="_x0000_s224268"/>
            </a:ext>
            <a:ext uri="{FF2B5EF4-FFF2-40B4-BE49-F238E27FC236}">
              <a16:creationId xmlns:a16="http://schemas.microsoft.com/office/drawing/2014/main" id="{B0E81ECA-15D5-43A8-943F-4FC14C123C4A}"/>
            </a:ext>
          </a:extLst>
        </xdr:cNvPr>
        <xdr:cNvSpPr/>
      </xdr:nvSpPr>
      <xdr:spPr bwMode="auto">
        <a:xfrm>
          <a:off x="6370320" y="12298680"/>
          <a:ext cx="4089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30960" cy="337820"/>
    <xdr:sp macro="" textlink="">
      <xdr:nvSpPr>
        <xdr:cNvPr id="18" name="Group Box 13" hidden="1">
          <a:extLst>
            <a:ext uri="{63B3BB69-23CF-44E3-9099-C40C66FF867C}">
              <a14:compatExt xmlns:a14="http://schemas.microsoft.com/office/drawing/2010/main" spid="_x0000_s224269"/>
            </a:ext>
            <a:ext uri="{FF2B5EF4-FFF2-40B4-BE49-F238E27FC236}">
              <a16:creationId xmlns:a16="http://schemas.microsoft.com/office/drawing/2014/main" id="{7DF95F7B-ABA1-47CE-BC21-211581F6A44A}"/>
            </a:ext>
          </a:extLst>
        </xdr:cNvPr>
        <xdr:cNvSpPr/>
      </xdr:nvSpPr>
      <xdr:spPr bwMode="auto">
        <a:xfrm>
          <a:off x="5760720" y="2743200"/>
          <a:ext cx="133096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330960" cy="355600"/>
    <xdr:sp macro="" textlink="">
      <xdr:nvSpPr>
        <xdr:cNvPr id="19" name="Group Box 14" hidden="1">
          <a:extLst>
            <a:ext uri="{63B3BB69-23CF-44E3-9099-C40C66FF867C}">
              <a14:compatExt xmlns:a14="http://schemas.microsoft.com/office/drawing/2010/main" spid="_x0000_s224270"/>
            </a:ext>
            <a:ext uri="{FF2B5EF4-FFF2-40B4-BE49-F238E27FC236}">
              <a16:creationId xmlns:a16="http://schemas.microsoft.com/office/drawing/2014/main" id="{7C0F5670-F2F3-4811-8138-80A188A9BE2D}"/>
            </a:ext>
          </a:extLst>
        </xdr:cNvPr>
        <xdr:cNvSpPr/>
      </xdr:nvSpPr>
      <xdr:spPr bwMode="auto">
        <a:xfrm>
          <a:off x="5760720" y="4114800"/>
          <a:ext cx="133096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20</xdr:row>
      <xdr:rowOff>0</xdr:rowOff>
    </xdr:from>
    <xdr:ext cx="1323340" cy="487680"/>
    <xdr:sp macro="" textlink="">
      <xdr:nvSpPr>
        <xdr:cNvPr id="20" name="Group Box 15" hidden="1">
          <a:extLst>
            <a:ext uri="{63B3BB69-23CF-44E3-9099-C40C66FF867C}">
              <a14:compatExt xmlns:a14="http://schemas.microsoft.com/office/drawing/2010/main" spid="_x0000_s224271"/>
            </a:ext>
            <a:ext uri="{FF2B5EF4-FFF2-40B4-BE49-F238E27FC236}">
              <a16:creationId xmlns:a16="http://schemas.microsoft.com/office/drawing/2014/main" id="{E1283C43-1A93-4E72-9252-627FE26ECF7D}"/>
            </a:ext>
          </a:extLst>
        </xdr:cNvPr>
        <xdr:cNvSpPr/>
      </xdr:nvSpPr>
      <xdr:spPr bwMode="auto">
        <a:xfrm>
          <a:off x="5760720" y="4572000"/>
          <a:ext cx="132334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53</xdr:row>
      <xdr:rowOff>0</xdr:rowOff>
    </xdr:from>
    <xdr:ext cx="1330960" cy="589280"/>
    <xdr:sp macro="" textlink="">
      <xdr:nvSpPr>
        <xdr:cNvPr id="21" name="Group Box 16" hidden="1">
          <a:extLst>
            <a:ext uri="{63B3BB69-23CF-44E3-9099-C40C66FF867C}">
              <a14:compatExt xmlns:a14="http://schemas.microsoft.com/office/drawing/2010/main" spid="_x0000_s224272"/>
            </a:ext>
            <a:ext uri="{FF2B5EF4-FFF2-40B4-BE49-F238E27FC236}">
              <a16:creationId xmlns:a16="http://schemas.microsoft.com/office/drawing/2014/main" id="{44CBC145-9AE7-4E68-A324-47325F6F9934}"/>
            </a:ext>
          </a:extLst>
        </xdr:cNvPr>
        <xdr:cNvSpPr/>
      </xdr:nvSpPr>
      <xdr:spPr bwMode="auto">
        <a:xfrm>
          <a:off x="5760720" y="12115800"/>
          <a:ext cx="133096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24273"/>
            </a:ext>
            <a:ext uri="{FF2B5EF4-FFF2-40B4-BE49-F238E27FC236}">
              <a16:creationId xmlns:a16="http://schemas.microsoft.com/office/drawing/2014/main" id="{63517E7C-DF74-4CA3-A887-83BB38BC2101}"/>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47980" cy="238760"/>
    <xdr:sp macro="" textlink="">
      <xdr:nvSpPr>
        <xdr:cNvPr id="23" name="Option Button 18" hidden="1">
          <a:extLst>
            <a:ext uri="{63B3BB69-23CF-44E3-9099-C40C66FF867C}">
              <a14:compatExt xmlns:a14="http://schemas.microsoft.com/office/drawing/2010/main" spid="_x0000_s224274"/>
            </a:ext>
            <a:ext uri="{FF2B5EF4-FFF2-40B4-BE49-F238E27FC236}">
              <a16:creationId xmlns:a16="http://schemas.microsoft.com/office/drawing/2014/main" id="{5EED55F8-B053-4E4E-8067-35C47098BF55}"/>
            </a:ext>
          </a:extLst>
        </xdr:cNvPr>
        <xdr:cNvSpPr/>
      </xdr:nvSpPr>
      <xdr:spPr bwMode="auto">
        <a:xfrm>
          <a:off x="6370320" y="2811780"/>
          <a:ext cx="3479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18</xdr:row>
      <xdr:rowOff>76200</xdr:rowOff>
    </xdr:from>
    <xdr:ext cx="462280" cy="226060"/>
    <xdr:sp macro="" textlink="">
      <xdr:nvSpPr>
        <xdr:cNvPr id="24" name="Option Button 19" hidden="1">
          <a:extLst>
            <a:ext uri="{63B3BB69-23CF-44E3-9099-C40C66FF867C}">
              <a14:compatExt xmlns:a14="http://schemas.microsoft.com/office/drawing/2010/main" spid="_x0000_s224275"/>
            </a:ext>
            <a:ext uri="{FF2B5EF4-FFF2-40B4-BE49-F238E27FC236}">
              <a16:creationId xmlns:a16="http://schemas.microsoft.com/office/drawing/2014/main" id="{08A42F6D-7A33-40CF-BE86-FA549EBBED1D}"/>
            </a:ext>
          </a:extLst>
        </xdr:cNvPr>
        <xdr:cNvSpPr/>
      </xdr:nvSpPr>
      <xdr:spPr bwMode="auto">
        <a:xfrm>
          <a:off x="5875020" y="41910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18</xdr:row>
      <xdr:rowOff>68580</xdr:rowOff>
    </xdr:from>
    <xdr:ext cx="408940" cy="233680"/>
    <xdr:sp macro="" textlink="">
      <xdr:nvSpPr>
        <xdr:cNvPr id="25" name="Option Button 20" hidden="1">
          <a:extLst>
            <a:ext uri="{63B3BB69-23CF-44E3-9099-C40C66FF867C}">
              <a14:compatExt xmlns:a14="http://schemas.microsoft.com/office/drawing/2010/main" spid="_x0000_s224276"/>
            </a:ext>
            <a:ext uri="{FF2B5EF4-FFF2-40B4-BE49-F238E27FC236}">
              <a16:creationId xmlns:a16="http://schemas.microsoft.com/office/drawing/2014/main" id="{36AAA3EF-0D32-47B4-AD5A-6284BF3CE64D}"/>
            </a:ext>
          </a:extLst>
        </xdr:cNvPr>
        <xdr:cNvSpPr/>
      </xdr:nvSpPr>
      <xdr:spPr bwMode="auto">
        <a:xfrm>
          <a:off x="6370320" y="4183380"/>
          <a:ext cx="40894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36</xdr:row>
      <xdr:rowOff>0</xdr:rowOff>
    </xdr:from>
    <xdr:ext cx="1330960" cy="505460"/>
    <xdr:sp macro="" textlink="">
      <xdr:nvSpPr>
        <xdr:cNvPr id="26" name="Group Box 21" hidden="1">
          <a:extLst>
            <a:ext uri="{63B3BB69-23CF-44E3-9099-C40C66FF867C}">
              <a14:compatExt xmlns:a14="http://schemas.microsoft.com/office/drawing/2010/main" spid="_x0000_s224277"/>
            </a:ext>
            <a:ext uri="{FF2B5EF4-FFF2-40B4-BE49-F238E27FC236}">
              <a16:creationId xmlns:a16="http://schemas.microsoft.com/office/drawing/2014/main" id="{8648F417-182F-4919-805F-3A15B8D39DA3}"/>
            </a:ext>
          </a:extLst>
        </xdr:cNvPr>
        <xdr:cNvSpPr/>
      </xdr:nvSpPr>
      <xdr:spPr bwMode="auto">
        <a:xfrm>
          <a:off x="5760720" y="8229600"/>
          <a:ext cx="1330960" cy="5054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36</xdr:row>
      <xdr:rowOff>144780</xdr:rowOff>
    </xdr:from>
    <xdr:ext cx="401320" cy="220980"/>
    <xdr:sp macro="" textlink="">
      <xdr:nvSpPr>
        <xdr:cNvPr id="27" name="Option Button 22" hidden="1">
          <a:extLst>
            <a:ext uri="{63B3BB69-23CF-44E3-9099-C40C66FF867C}">
              <a14:compatExt xmlns:a14="http://schemas.microsoft.com/office/drawing/2010/main" spid="_x0000_s224278"/>
            </a:ext>
            <a:ext uri="{FF2B5EF4-FFF2-40B4-BE49-F238E27FC236}">
              <a16:creationId xmlns:a16="http://schemas.microsoft.com/office/drawing/2014/main" id="{98344B6F-D836-435D-B2D8-636DA8741EF7}"/>
            </a:ext>
          </a:extLst>
        </xdr:cNvPr>
        <xdr:cNvSpPr/>
      </xdr:nvSpPr>
      <xdr:spPr bwMode="auto">
        <a:xfrm>
          <a:off x="5897880" y="83743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36</xdr:row>
      <xdr:rowOff>144780</xdr:rowOff>
    </xdr:from>
    <xdr:ext cx="401320" cy="220980"/>
    <xdr:sp macro="" textlink="">
      <xdr:nvSpPr>
        <xdr:cNvPr id="28" name="Option Button 23" hidden="1">
          <a:extLst>
            <a:ext uri="{63B3BB69-23CF-44E3-9099-C40C66FF867C}">
              <a14:compatExt xmlns:a14="http://schemas.microsoft.com/office/drawing/2010/main" spid="_x0000_s224279"/>
            </a:ext>
            <a:ext uri="{FF2B5EF4-FFF2-40B4-BE49-F238E27FC236}">
              <a16:creationId xmlns:a16="http://schemas.microsoft.com/office/drawing/2014/main" id="{F6BA1A9E-9772-4505-9158-6A03AE30AC07}"/>
            </a:ext>
          </a:extLst>
        </xdr:cNvPr>
        <xdr:cNvSpPr/>
      </xdr:nvSpPr>
      <xdr:spPr bwMode="auto">
        <a:xfrm>
          <a:off x="6416040" y="83743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56</xdr:row>
      <xdr:rowOff>0</xdr:rowOff>
    </xdr:from>
    <xdr:ext cx="1338580" cy="538480"/>
    <xdr:sp macro="" textlink="">
      <xdr:nvSpPr>
        <xdr:cNvPr id="29" name="Group Box 24" hidden="1">
          <a:extLst>
            <a:ext uri="{63B3BB69-23CF-44E3-9099-C40C66FF867C}">
              <a14:compatExt xmlns:a14="http://schemas.microsoft.com/office/drawing/2010/main" spid="_x0000_s224280"/>
            </a:ext>
            <a:ext uri="{FF2B5EF4-FFF2-40B4-BE49-F238E27FC236}">
              <a16:creationId xmlns:a16="http://schemas.microsoft.com/office/drawing/2014/main" id="{39089E3C-92C6-4090-80F4-4A91F867CAAD}"/>
            </a:ext>
          </a:extLst>
        </xdr:cNvPr>
        <xdr:cNvSpPr/>
      </xdr:nvSpPr>
      <xdr:spPr bwMode="auto">
        <a:xfrm>
          <a:off x="5760720" y="12801600"/>
          <a:ext cx="133858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8940" cy="205740"/>
    <xdr:sp macro="" textlink="">
      <xdr:nvSpPr>
        <xdr:cNvPr id="30" name="Option Button 25" hidden="1">
          <a:extLst>
            <a:ext uri="{63B3BB69-23CF-44E3-9099-C40C66FF867C}">
              <a14:compatExt xmlns:a14="http://schemas.microsoft.com/office/drawing/2010/main" spid="_x0000_s224281"/>
            </a:ext>
            <a:ext uri="{FF2B5EF4-FFF2-40B4-BE49-F238E27FC236}">
              <a16:creationId xmlns:a16="http://schemas.microsoft.com/office/drawing/2014/main" id="{0FA1CE4F-C57C-436E-AB76-92A0D1B70D11}"/>
            </a:ext>
          </a:extLst>
        </xdr:cNvPr>
        <xdr:cNvSpPr/>
      </xdr:nvSpPr>
      <xdr:spPr bwMode="auto">
        <a:xfrm>
          <a:off x="586740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16560" cy="205740"/>
    <xdr:sp macro="" textlink="">
      <xdr:nvSpPr>
        <xdr:cNvPr id="31" name="Option Button 26" hidden="1">
          <a:extLst>
            <a:ext uri="{63B3BB69-23CF-44E3-9099-C40C66FF867C}">
              <a14:compatExt xmlns:a14="http://schemas.microsoft.com/office/drawing/2010/main" spid="_x0000_s224282"/>
            </a:ext>
            <a:ext uri="{FF2B5EF4-FFF2-40B4-BE49-F238E27FC236}">
              <a16:creationId xmlns:a16="http://schemas.microsoft.com/office/drawing/2014/main" id="{27C37A5C-7C71-41F2-AC77-57923338A52B}"/>
            </a:ext>
          </a:extLst>
        </xdr:cNvPr>
        <xdr:cNvSpPr/>
      </xdr:nvSpPr>
      <xdr:spPr bwMode="auto">
        <a:xfrm>
          <a:off x="6408420" y="1897380"/>
          <a:ext cx="41656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30960" cy="396240"/>
    <xdr:sp macro="" textlink="">
      <xdr:nvSpPr>
        <xdr:cNvPr id="32" name="Group Box 27" hidden="1">
          <a:extLst>
            <a:ext uri="{63B3BB69-23CF-44E3-9099-C40C66FF867C}">
              <a14:compatExt xmlns:a14="http://schemas.microsoft.com/office/drawing/2010/main" spid="_x0000_s224283"/>
            </a:ext>
            <a:ext uri="{FF2B5EF4-FFF2-40B4-BE49-F238E27FC236}">
              <a16:creationId xmlns:a16="http://schemas.microsoft.com/office/drawing/2014/main" id="{2D14FAF4-71A0-4B7B-81A9-492BAF75D353}"/>
            </a:ext>
          </a:extLst>
        </xdr:cNvPr>
        <xdr:cNvSpPr/>
      </xdr:nvSpPr>
      <xdr:spPr bwMode="auto">
        <a:xfrm>
          <a:off x="5760720" y="1828800"/>
          <a:ext cx="133096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56</xdr:row>
      <xdr:rowOff>144780</xdr:rowOff>
    </xdr:from>
    <xdr:ext cx="401320" cy="261620"/>
    <xdr:sp macro="" textlink="">
      <xdr:nvSpPr>
        <xdr:cNvPr id="33" name="Option Button 28" hidden="1">
          <a:extLst>
            <a:ext uri="{63B3BB69-23CF-44E3-9099-C40C66FF867C}">
              <a14:compatExt xmlns:a14="http://schemas.microsoft.com/office/drawing/2010/main" spid="_x0000_s224284"/>
            </a:ext>
            <a:ext uri="{FF2B5EF4-FFF2-40B4-BE49-F238E27FC236}">
              <a16:creationId xmlns:a16="http://schemas.microsoft.com/office/drawing/2014/main" id="{C4412288-2387-4DC4-8467-30F10FF2BB7C}"/>
            </a:ext>
          </a:extLst>
        </xdr:cNvPr>
        <xdr:cNvSpPr/>
      </xdr:nvSpPr>
      <xdr:spPr bwMode="auto">
        <a:xfrm>
          <a:off x="5897880" y="129463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56</xdr:row>
      <xdr:rowOff>182880</xdr:rowOff>
    </xdr:from>
    <xdr:ext cx="408940" cy="215900"/>
    <xdr:sp macro="" textlink="">
      <xdr:nvSpPr>
        <xdr:cNvPr id="34" name="Option Button 29" hidden="1">
          <a:extLst>
            <a:ext uri="{63B3BB69-23CF-44E3-9099-C40C66FF867C}">
              <a14:compatExt xmlns:a14="http://schemas.microsoft.com/office/drawing/2010/main" spid="_x0000_s224285"/>
            </a:ext>
            <a:ext uri="{FF2B5EF4-FFF2-40B4-BE49-F238E27FC236}">
              <a16:creationId xmlns:a16="http://schemas.microsoft.com/office/drawing/2014/main" id="{A69856E6-53EA-46EA-8CC1-573FD324E84C}"/>
            </a:ext>
          </a:extLst>
        </xdr:cNvPr>
        <xdr:cNvSpPr/>
      </xdr:nvSpPr>
      <xdr:spPr bwMode="auto">
        <a:xfrm>
          <a:off x="6370320" y="12984480"/>
          <a:ext cx="40894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234950</xdr:colOff>
          <xdr:row>7</xdr:row>
          <xdr:rowOff>44450</xdr:rowOff>
        </xdr:to>
        <xdr:sp macro="" textlink="">
          <xdr:nvSpPr>
            <xdr:cNvPr id="37889" name="Option Button 1" hidden="1">
              <a:extLst>
                <a:ext uri="{63B3BB69-23CF-44E3-9099-C40C66FF867C}">
                  <a14:compatExt spid="_x0000_s37889"/>
                </a:ext>
                <a:ext uri="{FF2B5EF4-FFF2-40B4-BE49-F238E27FC236}">
                  <a16:creationId xmlns:a16="http://schemas.microsoft.com/office/drawing/2014/main" id="{00000000-0008-0000-0400-00000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196850</xdr:colOff>
          <xdr:row>6</xdr:row>
          <xdr:rowOff>298450</xdr:rowOff>
        </xdr:to>
        <xdr:sp macro="" textlink="">
          <xdr:nvSpPr>
            <xdr:cNvPr id="37890" name="Option 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279400</xdr:colOff>
          <xdr:row>11</xdr:row>
          <xdr:rowOff>38100</xdr:rowOff>
        </xdr:to>
        <xdr:sp macro="" textlink="">
          <xdr:nvSpPr>
            <xdr:cNvPr id="37891" name="Option 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76200</xdr:colOff>
          <xdr:row>8</xdr:row>
          <xdr:rowOff>0</xdr:rowOff>
        </xdr:to>
        <xdr:sp macro="" textlink="">
          <xdr:nvSpPr>
            <xdr:cNvPr id="37892" name="Group Box 4"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76200</xdr:colOff>
          <xdr:row>12</xdr:row>
          <xdr:rowOff>12700</xdr:rowOff>
        </xdr:to>
        <xdr:sp macro="" textlink="">
          <xdr:nvSpPr>
            <xdr:cNvPr id="37893" name="Group Box 5"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158750</xdr:colOff>
          <xdr:row>12</xdr:row>
          <xdr:rowOff>6350</xdr:rowOff>
        </xdr:to>
        <xdr:sp macro="" textlink="">
          <xdr:nvSpPr>
            <xdr:cNvPr id="37894" name="Option Button 6"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17</xdr:row>
          <xdr:rowOff>12700</xdr:rowOff>
        </xdr:from>
        <xdr:to>
          <xdr:col>22</xdr:col>
          <xdr:colOff>203200</xdr:colOff>
          <xdr:row>17</xdr:row>
          <xdr:rowOff>222250</xdr:rowOff>
        </xdr:to>
        <xdr:sp macro="" textlink="">
          <xdr:nvSpPr>
            <xdr:cNvPr id="37895" name="Option Button 7"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146050</xdr:colOff>
          <xdr:row>17</xdr:row>
          <xdr:rowOff>241300</xdr:rowOff>
        </xdr:to>
        <xdr:sp macro="" textlink="">
          <xdr:nvSpPr>
            <xdr:cNvPr id="37896" name="Option Button 8"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21</xdr:row>
          <xdr:rowOff>50800</xdr:rowOff>
        </xdr:from>
        <xdr:to>
          <xdr:col>22</xdr:col>
          <xdr:colOff>196850</xdr:colOff>
          <xdr:row>22</xdr:row>
          <xdr:rowOff>158750</xdr:rowOff>
        </xdr:to>
        <xdr:sp macro="" textlink="">
          <xdr:nvSpPr>
            <xdr:cNvPr id="37897" name="Option 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53</xdr:row>
          <xdr:rowOff>152400</xdr:rowOff>
        </xdr:from>
        <xdr:to>
          <xdr:col>22</xdr:col>
          <xdr:colOff>279400</xdr:colOff>
          <xdr:row>54</xdr:row>
          <xdr:rowOff>222250</xdr:rowOff>
        </xdr:to>
        <xdr:sp macro="" textlink="">
          <xdr:nvSpPr>
            <xdr:cNvPr id="37898" name="Option Button 10" hidden="1">
              <a:extLst>
                <a:ext uri="{63B3BB69-23CF-44E3-9099-C40C66FF867C}">
                  <a14:compatExt spid="_x0000_s37898"/>
                </a:ext>
                <a:ext uri="{FF2B5EF4-FFF2-40B4-BE49-F238E27FC236}">
                  <a16:creationId xmlns:a16="http://schemas.microsoft.com/office/drawing/2014/main" id="{00000000-0008-0000-0400-00000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21</xdr:row>
          <xdr:rowOff>76200</xdr:rowOff>
        </xdr:from>
        <xdr:to>
          <xdr:col>24</xdr:col>
          <xdr:colOff>158750</xdr:colOff>
          <xdr:row>22</xdr:row>
          <xdr:rowOff>127000</xdr:rowOff>
        </xdr:to>
        <xdr:sp macro="" textlink="">
          <xdr:nvSpPr>
            <xdr:cNvPr id="37899" name="Option Button 11" hidden="1">
              <a:extLst>
                <a:ext uri="{63B3BB69-23CF-44E3-9099-C40C66FF867C}">
                  <a14:compatExt spid="_x0000_s37899"/>
                </a:ext>
                <a:ext uri="{FF2B5EF4-FFF2-40B4-BE49-F238E27FC236}">
                  <a16:creationId xmlns:a16="http://schemas.microsoft.com/office/drawing/2014/main" id="{00000000-0008-0000-0400-00000B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53</xdr:row>
          <xdr:rowOff>184150</xdr:rowOff>
        </xdr:from>
        <xdr:to>
          <xdr:col>24</xdr:col>
          <xdr:colOff>158750</xdr:colOff>
          <xdr:row>54</xdr:row>
          <xdr:rowOff>184150</xdr:rowOff>
        </xdr:to>
        <xdr:sp macro="" textlink="">
          <xdr:nvSpPr>
            <xdr:cNvPr id="37900" name="Option Button 12"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76200</xdr:colOff>
          <xdr:row>13</xdr:row>
          <xdr:rowOff>146050</xdr:rowOff>
        </xdr:to>
        <xdr:sp macro="" textlink="">
          <xdr:nvSpPr>
            <xdr:cNvPr id="37901" name="Group Box 13"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76200</xdr:colOff>
          <xdr:row>20</xdr:row>
          <xdr:rowOff>12700</xdr:rowOff>
        </xdr:to>
        <xdr:sp macro="" textlink="">
          <xdr:nvSpPr>
            <xdr:cNvPr id="37902" name="Group Box 14"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xdr:row>
          <xdr:rowOff>0</xdr:rowOff>
        </xdr:from>
        <xdr:to>
          <xdr:col>25</xdr:col>
          <xdr:colOff>76200</xdr:colOff>
          <xdr:row>23</xdr:row>
          <xdr:rowOff>12700</xdr:rowOff>
        </xdr:to>
        <xdr:sp macro="" textlink="">
          <xdr:nvSpPr>
            <xdr:cNvPr id="37903" name="Group Box 15"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xdr:row>
          <xdr:rowOff>0</xdr:rowOff>
        </xdr:from>
        <xdr:to>
          <xdr:col>25</xdr:col>
          <xdr:colOff>76200</xdr:colOff>
          <xdr:row>55</xdr:row>
          <xdr:rowOff>127000</xdr:rowOff>
        </xdr:to>
        <xdr:sp macro="" textlink="">
          <xdr:nvSpPr>
            <xdr:cNvPr id="37904" name="Group Box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234950</xdr:colOff>
          <xdr:row>13</xdr:row>
          <xdr:rowOff>114300</xdr:rowOff>
        </xdr:to>
        <xdr:sp macro="" textlink="">
          <xdr:nvSpPr>
            <xdr:cNvPr id="37905" name="Option Button 17" hidden="1">
              <a:extLst>
                <a:ext uri="{63B3BB69-23CF-44E3-9099-C40C66FF867C}">
                  <a14:compatExt spid="_x0000_s37905"/>
                </a:ext>
                <a:ext uri="{FF2B5EF4-FFF2-40B4-BE49-F238E27FC236}">
                  <a16:creationId xmlns:a16="http://schemas.microsoft.com/office/drawing/2014/main" id="{00000000-0008-0000-0400-00001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107950</xdr:colOff>
          <xdr:row>13</xdr:row>
          <xdr:rowOff>114300</xdr:rowOff>
        </xdr:to>
        <xdr:sp macro="" textlink="">
          <xdr:nvSpPr>
            <xdr:cNvPr id="37906" name="Option Button 18"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18</xdr:row>
          <xdr:rowOff>76200</xdr:rowOff>
        </xdr:from>
        <xdr:to>
          <xdr:col>22</xdr:col>
          <xdr:colOff>279400</xdr:colOff>
          <xdr:row>19</xdr:row>
          <xdr:rowOff>234950</xdr:rowOff>
        </xdr:to>
        <xdr:sp macro="" textlink="">
          <xdr:nvSpPr>
            <xdr:cNvPr id="37907" name="Option Button 19"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18</xdr:row>
          <xdr:rowOff>69850</xdr:rowOff>
        </xdr:from>
        <xdr:to>
          <xdr:col>24</xdr:col>
          <xdr:colOff>158750</xdr:colOff>
          <xdr:row>19</xdr:row>
          <xdr:rowOff>234950</xdr:rowOff>
        </xdr:to>
        <xdr:sp macro="" textlink="">
          <xdr:nvSpPr>
            <xdr:cNvPr id="37908" name="Option Button 20"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25</xdr:col>
          <xdr:colOff>76200</xdr:colOff>
          <xdr:row>37</xdr:row>
          <xdr:rowOff>25400</xdr:rowOff>
        </xdr:to>
        <xdr:sp macro="" textlink="">
          <xdr:nvSpPr>
            <xdr:cNvPr id="37909" name="Group Box 21" hidden="1">
              <a:extLst>
                <a:ext uri="{63B3BB69-23CF-44E3-9099-C40C66FF867C}">
                  <a14:compatExt spid="_x0000_s37909"/>
                </a:ext>
                <a:ext uri="{FF2B5EF4-FFF2-40B4-BE49-F238E27FC236}">
                  <a16:creationId xmlns:a16="http://schemas.microsoft.com/office/drawing/2014/main" id="{00000000-0008-0000-0400-000015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36</xdr:row>
          <xdr:rowOff>146050</xdr:rowOff>
        </xdr:from>
        <xdr:to>
          <xdr:col>22</xdr:col>
          <xdr:colOff>234950</xdr:colOff>
          <xdr:row>36</xdr:row>
          <xdr:rowOff>374650</xdr:rowOff>
        </xdr:to>
        <xdr:sp macro="" textlink="">
          <xdr:nvSpPr>
            <xdr:cNvPr id="37910" name="Option Button 22" hidden="1">
              <a:extLst>
                <a:ext uri="{63B3BB69-23CF-44E3-9099-C40C66FF867C}">
                  <a14:compatExt spid="_x0000_s37910"/>
                </a:ext>
                <a:ext uri="{FF2B5EF4-FFF2-40B4-BE49-F238E27FC236}">
                  <a16:creationId xmlns:a16="http://schemas.microsoft.com/office/drawing/2014/main" id="{00000000-0008-0000-0400-00001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36</xdr:row>
          <xdr:rowOff>146050</xdr:rowOff>
        </xdr:from>
        <xdr:to>
          <xdr:col>24</xdr:col>
          <xdr:colOff>196850</xdr:colOff>
          <xdr:row>36</xdr:row>
          <xdr:rowOff>374650</xdr:rowOff>
        </xdr:to>
        <xdr:sp macro="" textlink="">
          <xdr:nvSpPr>
            <xdr:cNvPr id="37911" name="Option 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56</xdr:row>
          <xdr:rowOff>0</xdr:rowOff>
        </xdr:from>
        <xdr:to>
          <xdr:col>25</xdr:col>
          <xdr:colOff>82550</xdr:colOff>
          <xdr:row>59</xdr:row>
          <xdr:rowOff>0</xdr:rowOff>
        </xdr:to>
        <xdr:sp macro="" textlink="">
          <xdr:nvSpPr>
            <xdr:cNvPr id="37912" name="Group Box 24" hidden="1">
              <a:extLst>
                <a:ext uri="{63B3BB69-23CF-44E3-9099-C40C66FF867C}">
                  <a14:compatExt spid="_x0000_s37912"/>
                </a:ext>
                <a:ext uri="{FF2B5EF4-FFF2-40B4-BE49-F238E27FC236}">
                  <a16:creationId xmlns:a16="http://schemas.microsoft.com/office/drawing/2014/main" id="{00000000-0008-0000-0400-000018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203200</xdr:colOff>
          <xdr:row>8</xdr:row>
          <xdr:rowOff>279400</xdr:rowOff>
        </xdr:to>
        <xdr:sp macro="" textlink="">
          <xdr:nvSpPr>
            <xdr:cNvPr id="37913" name="Option Button 25" hidden="1">
              <a:extLst>
                <a:ext uri="{63B3BB69-23CF-44E3-9099-C40C66FF867C}">
                  <a14:compatExt spid="_x0000_s37913"/>
                </a:ext>
                <a:ext uri="{FF2B5EF4-FFF2-40B4-BE49-F238E27FC236}">
                  <a16:creationId xmlns:a16="http://schemas.microsoft.com/office/drawing/2014/main" id="{00000000-0008-0000-0400-00001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203200</xdr:colOff>
          <xdr:row>8</xdr:row>
          <xdr:rowOff>279400</xdr:rowOff>
        </xdr:to>
        <xdr:sp macro="" textlink="">
          <xdr:nvSpPr>
            <xdr:cNvPr id="37914" name="Option 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76200</xdr:colOff>
          <xdr:row>9</xdr:row>
          <xdr:rowOff>0</xdr:rowOff>
        </xdr:to>
        <xdr:sp macro="" textlink="">
          <xdr:nvSpPr>
            <xdr:cNvPr id="37915" name="Group Box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56</xdr:row>
          <xdr:rowOff>146050</xdr:rowOff>
        </xdr:from>
        <xdr:to>
          <xdr:col>22</xdr:col>
          <xdr:colOff>234950</xdr:colOff>
          <xdr:row>57</xdr:row>
          <xdr:rowOff>152400</xdr:rowOff>
        </xdr:to>
        <xdr:sp macro="" textlink="">
          <xdr:nvSpPr>
            <xdr:cNvPr id="37916" name="Option 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56</xdr:row>
          <xdr:rowOff>184150</xdr:rowOff>
        </xdr:from>
        <xdr:to>
          <xdr:col>24</xdr:col>
          <xdr:colOff>158750</xdr:colOff>
          <xdr:row>57</xdr:row>
          <xdr:rowOff>146050</xdr:rowOff>
        </xdr:to>
        <xdr:sp macro="" textlink="">
          <xdr:nvSpPr>
            <xdr:cNvPr id="37917" name="Option 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oneCellAnchor>
    <xdr:from>
      <xdr:col>21</xdr:col>
      <xdr:colOff>114300</xdr:colOff>
      <xdr:row>14</xdr:row>
      <xdr:rowOff>22860</xdr:rowOff>
    </xdr:from>
    <xdr:ext cx="428413" cy="354753"/>
    <xdr:sp macro="" textlink="">
      <xdr:nvSpPr>
        <xdr:cNvPr id="35" name="Option Button 1" hidden="1">
          <a:extLst>
            <a:ext uri="{63B3BB69-23CF-44E3-9099-C40C66FF867C}">
              <a14:compatExt xmlns:a14="http://schemas.microsoft.com/office/drawing/2010/main" spid="_x0000_s224257"/>
            </a:ext>
            <a:ext uri="{FF2B5EF4-FFF2-40B4-BE49-F238E27FC236}">
              <a16:creationId xmlns:a16="http://schemas.microsoft.com/office/drawing/2014/main" id="{448C148D-8C84-4F98-B67F-E24592E3409D}"/>
            </a:ext>
          </a:extLst>
        </xdr:cNvPr>
        <xdr:cNvSpPr/>
      </xdr:nvSpPr>
      <xdr:spPr bwMode="auto">
        <a:xfrm>
          <a:off x="5875020" y="3223260"/>
          <a:ext cx="428413" cy="3547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83820</xdr:rowOff>
    </xdr:from>
    <xdr:ext cx="443653" cy="213360"/>
    <xdr:sp macro="" textlink="">
      <xdr:nvSpPr>
        <xdr:cNvPr id="36" name="Option Button 2" hidden="1">
          <a:extLst>
            <a:ext uri="{63B3BB69-23CF-44E3-9099-C40C66FF867C}">
              <a14:compatExt xmlns:a14="http://schemas.microsoft.com/office/drawing/2010/main" spid="_x0000_s224258"/>
            </a:ext>
            <a:ext uri="{FF2B5EF4-FFF2-40B4-BE49-F238E27FC236}">
              <a16:creationId xmlns:a16="http://schemas.microsoft.com/office/drawing/2014/main" id="{2D207E23-02D0-4360-8B9F-9C99830D8226}"/>
            </a:ext>
          </a:extLst>
        </xdr:cNvPr>
        <xdr:cNvSpPr/>
      </xdr:nvSpPr>
      <xdr:spPr bwMode="auto">
        <a:xfrm>
          <a:off x="6370320" y="3284220"/>
          <a:ext cx="443653"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14</xdr:row>
      <xdr:rowOff>0</xdr:rowOff>
    </xdr:from>
    <xdr:ext cx="1317413" cy="431800"/>
    <xdr:sp macro="" textlink="">
      <xdr:nvSpPr>
        <xdr:cNvPr id="37" name="Group Box 4" hidden="1">
          <a:extLst>
            <a:ext uri="{63B3BB69-23CF-44E3-9099-C40C66FF867C}">
              <a14:compatExt xmlns:a14="http://schemas.microsoft.com/office/drawing/2010/main" spid="_x0000_s224260"/>
            </a:ext>
            <a:ext uri="{FF2B5EF4-FFF2-40B4-BE49-F238E27FC236}">
              <a16:creationId xmlns:a16="http://schemas.microsoft.com/office/drawing/2014/main" id="{32EE4B8A-C990-4F98-A76A-BFFDA8B9A333}"/>
            </a:ext>
          </a:extLst>
        </xdr:cNvPr>
        <xdr:cNvSpPr/>
      </xdr:nvSpPr>
      <xdr:spPr bwMode="auto">
        <a:xfrm>
          <a:off x="5760720" y="3200400"/>
          <a:ext cx="1317413" cy="4318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14</xdr:row>
          <xdr:rowOff>31750</xdr:rowOff>
        </xdr:from>
        <xdr:to>
          <xdr:col>22</xdr:col>
          <xdr:colOff>234950</xdr:colOff>
          <xdr:row>15</xdr:row>
          <xdr:rowOff>44450</xdr:rowOff>
        </xdr:to>
        <xdr:sp macro="" textlink="">
          <xdr:nvSpPr>
            <xdr:cNvPr id="37918" name="Option Button 30" hidden="1">
              <a:extLst>
                <a:ext uri="{63B3BB69-23CF-44E3-9099-C40C66FF867C}">
                  <a14:compatExt spid="_x0000_s37918"/>
                </a:ext>
                <a:ext uri="{FF2B5EF4-FFF2-40B4-BE49-F238E27FC236}">
                  <a16:creationId xmlns:a16="http://schemas.microsoft.com/office/drawing/2014/main" id="{00000000-0008-0000-0400-00001E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88900</xdr:rowOff>
        </xdr:from>
        <xdr:to>
          <xdr:col>24</xdr:col>
          <xdr:colOff>196850</xdr:colOff>
          <xdr:row>14</xdr:row>
          <xdr:rowOff>298450</xdr:rowOff>
        </xdr:to>
        <xdr:sp macro="" textlink="">
          <xdr:nvSpPr>
            <xdr:cNvPr id="37919" name="Option Button 31" hidden="1">
              <a:extLst>
                <a:ext uri="{63B3BB69-23CF-44E3-9099-C40C66FF867C}">
                  <a14:compatExt spid="_x0000_s37919"/>
                </a:ext>
                <a:ext uri="{FF2B5EF4-FFF2-40B4-BE49-F238E27FC236}">
                  <a16:creationId xmlns:a16="http://schemas.microsoft.com/office/drawing/2014/main" id="{00000000-0008-0000-0400-00001F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76200</xdr:colOff>
          <xdr:row>16</xdr:row>
          <xdr:rowOff>0</xdr:rowOff>
        </xdr:to>
        <xdr:sp macro="" textlink="">
          <xdr:nvSpPr>
            <xdr:cNvPr id="37920" name="Group Box 32" hidden="1">
              <a:extLst>
                <a:ext uri="{63B3BB69-23CF-44E3-9099-C40C66FF867C}">
                  <a14:compatExt spid="_x0000_s37920"/>
                </a:ext>
                <a:ext uri="{FF2B5EF4-FFF2-40B4-BE49-F238E27FC236}">
                  <a16:creationId xmlns:a16="http://schemas.microsoft.com/office/drawing/2014/main" id="{00000000-0008-0000-0400-000020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a:extLst>
            <a:ext uri="{FF2B5EF4-FFF2-40B4-BE49-F238E27FC236}">
              <a16:creationId xmlns:a16="http://schemas.microsoft.com/office/drawing/2014/main" id="{60A931A8-E635-442E-8D31-97F4E3C4A1DD}"/>
            </a:ext>
          </a:extLst>
        </xdr:cNvPr>
        <xdr:cNvSpPr>
          <a:spLocks noChangeShapeType="1"/>
        </xdr:cNvSpPr>
      </xdr:nvSpPr>
      <xdr:spPr bwMode="auto">
        <a:xfrm>
          <a:off x="3291840" y="75438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a:extLst>
            <a:ext uri="{FF2B5EF4-FFF2-40B4-BE49-F238E27FC236}">
              <a16:creationId xmlns:a16="http://schemas.microsoft.com/office/drawing/2014/main" id="{5B9931C5-D87D-4C9F-A143-57F438833EFC}"/>
            </a:ext>
          </a:extLst>
        </xdr:cNvPr>
        <xdr:cNvGrpSpPr>
          <a:grpSpLocks/>
        </xdr:cNvGrpSpPr>
      </xdr:nvGrpSpPr>
      <xdr:grpSpPr bwMode="auto">
        <a:xfrm>
          <a:off x="293793" y="17829953"/>
          <a:ext cx="7960360" cy="4309534"/>
          <a:chOff x="342900" y="17437100"/>
          <a:chExt cx="8839200" cy="4521200"/>
        </a:xfrm>
      </xdr:grpSpPr>
      <xdr:sp macro="" textlink="">
        <xdr:nvSpPr>
          <xdr:cNvPr id="4" name="正方形/長方形 3">
            <a:extLst>
              <a:ext uri="{FF2B5EF4-FFF2-40B4-BE49-F238E27FC236}">
                <a16:creationId xmlns:a16="http://schemas.microsoft.com/office/drawing/2014/main" id="{71D78365-785C-D703-FABF-D72FC034D85E}"/>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17E00C81-6ED5-4863-3216-41021051777E}"/>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31800" cy="363220"/>
    <xdr:sp macro="" textlink="">
      <xdr:nvSpPr>
        <xdr:cNvPr id="6" name="Option Button 1" hidden="1">
          <a:extLst>
            <a:ext uri="{63B3BB69-23CF-44E3-9099-C40C66FF867C}">
              <a14:compatExt xmlns:a14="http://schemas.microsoft.com/office/drawing/2010/main" spid="_x0000_s225281"/>
            </a:ext>
            <a:ext uri="{FF2B5EF4-FFF2-40B4-BE49-F238E27FC236}">
              <a16:creationId xmlns:a16="http://schemas.microsoft.com/office/drawing/2014/main" id="{7CC0A9F7-8503-4D62-8E7D-643A5F846F52}"/>
            </a:ext>
          </a:extLst>
        </xdr:cNvPr>
        <xdr:cNvSpPr/>
      </xdr:nvSpPr>
      <xdr:spPr bwMode="auto">
        <a:xfrm>
          <a:off x="5875020" y="1394460"/>
          <a:ext cx="43180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47040" cy="213360"/>
    <xdr:sp macro="" textlink="">
      <xdr:nvSpPr>
        <xdr:cNvPr id="7" name="Option Button 2" hidden="1">
          <a:extLst>
            <a:ext uri="{63B3BB69-23CF-44E3-9099-C40C66FF867C}">
              <a14:compatExt xmlns:a14="http://schemas.microsoft.com/office/drawing/2010/main" spid="_x0000_s225282"/>
            </a:ext>
            <a:ext uri="{FF2B5EF4-FFF2-40B4-BE49-F238E27FC236}">
              <a16:creationId xmlns:a16="http://schemas.microsoft.com/office/drawing/2014/main" id="{BEB71E3D-A76E-4BF9-A414-D1E49182649D}"/>
            </a:ext>
          </a:extLst>
        </xdr:cNvPr>
        <xdr:cNvSpPr/>
      </xdr:nvSpPr>
      <xdr:spPr bwMode="auto">
        <a:xfrm>
          <a:off x="6370320" y="1455420"/>
          <a:ext cx="4470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77520" cy="215900"/>
    <xdr:sp macro="" textlink="">
      <xdr:nvSpPr>
        <xdr:cNvPr id="8" name="Option Button 3" hidden="1">
          <a:extLst>
            <a:ext uri="{63B3BB69-23CF-44E3-9099-C40C66FF867C}">
              <a14:compatExt xmlns:a14="http://schemas.microsoft.com/office/drawing/2010/main" spid="_x0000_s225283"/>
            </a:ext>
            <a:ext uri="{FF2B5EF4-FFF2-40B4-BE49-F238E27FC236}">
              <a16:creationId xmlns:a16="http://schemas.microsoft.com/office/drawing/2014/main" id="{08744D2D-A3F1-4AFD-9669-F015B4F0941E}"/>
            </a:ext>
          </a:extLst>
        </xdr:cNvPr>
        <xdr:cNvSpPr/>
      </xdr:nvSpPr>
      <xdr:spPr bwMode="auto">
        <a:xfrm>
          <a:off x="5875020" y="2133600"/>
          <a:ext cx="4775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30960" cy="436880"/>
    <xdr:sp macro="" textlink="">
      <xdr:nvSpPr>
        <xdr:cNvPr id="9" name="Group Box 4" hidden="1">
          <a:extLst>
            <a:ext uri="{63B3BB69-23CF-44E3-9099-C40C66FF867C}">
              <a14:compatExt xmlns:a14="http://schemas.microsoft.com/office/drawing/2010/main" spid="_x0000_s225284"/>
            </a:ext>
            <a:ext uri="{FF2B5EF4-FFF2-40B4-BE49-F238E27FC236}">
              <a16:creationId xmlns:a16="http://schemas.microsoft.com/office/drawing/2014/main" id="{A95AC814-A4D4-4677-BB88-AE2C7EC312CE}"/>
            </a:ext>
          </a:extLst>
        </xdr:cNvPr>
        <xdr:cNvSpPr/>
      </xdr:nvSpPr>
      <xdr:spPr bwMode="auto">
        <a:xfrm>
          <a:off x="5760720" y="1371600"/>
          <a:ext cx="133096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30960" cy="335280"/>
    <xdr:sp macro="" textlink="">
      <xdr:nvSpPr>
        <xdr:cNvPr id="10" name="Group Box 5" hidden="1">
          <a:extLst>
            <a:ext uri="{63B3BB69-23CF-44E3-9099-C40C66FF867C}">
              <a14:compatExt xmlns:a14="http://schemas.microsoft.com/office/drawing/2010/main" spid="_x0000_s225285"/>
            </a:ext>
            <a:ext uri="{FF2B5EF4-FFF2-40B4-BE49-F238E27FC236}">
              <a16:creationId xmlns:a16="http://schemas.microsoft.com/office/drawing/2014/main" id="{055CAF60-078C-4949-8D3E-ADDC2C90B7DE}"/>
            </a:ext>
          </a:extLst>
        </xdr:cNvPr>
        <xdr:cNvSpPr/>
      </xdr:nvSpPr>
      <xdr:spPr bwMode="auto">
        <a:xfrm>
          <a:off x="5760720" y="2057400"/>
          <a:ext cx="133096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8940" cy="226060"/>
    <xdr:sp macro="" textlink="">
      <xdr:nvSpPr>
        <xdr:cNvPr id="11" name="Option Button 6" hidden="1">
          <a:extLst>
            <a:ext uri="{63B3BB69-23CF-44E3-9099-C40C66FF867C}">
              <a14:compatExt xmlns:a14="http://schemas.microsoft.com/office/drawing/2010/main" spid="_x0000_s225286"/>
            </a:ext>
            <a:ext uri="{FF2B5EF4-FFF2-40B4-BE49-F238E27FC236}">
              <a16:creationId xmlns:a16="http://schemas.microsoft.com/office/drawing/2014/main" id="{D261A03E-3F62-4181-A603-AB99742CC550}"/>
            </a:ext>
          </a:extLst>
        </xdr:cNvPr>
        <xdr:cNvSpPr/>
      </xdr:nvSpPr>
      <xdr:spPr bwMode="auto">
        <a:xfrm>
          <a:off x="6370320" y="2293620"/>
          <a:ext cx="4089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15</xdr:row>
      <xdr:rowOff>7620</xdr:rowOff>
    </xdr:from>
    <xdr:ext cx="401320" cy="213360"/>
    <xdr:sp macro="" textlink="">
      <xdr:nvSpPr>
        <xdr:cNvPr id="12" name="Option Button 7" hidden="1">
          <a:extLst>
            <a:ext uri="{63B3BB69-23CF-44E3-9099-C40C66FF867C}">
              <a14:compatExt xmlns:a14="http://schemas.microsoft.com/office/drawing/2010/main" spid="_x0000_s225287"/>
            </a:ext>
            <a:ext uri="{FF2B5EF4-FFF2-40B4-BE49-F238E27FC236}">
              <a16:creationId xmlns:a16="http://schemas.microsoft.com/office/drawing/2014/main" id="{A3DE3EED-4162-4516-9AFB-3C07F78FB8FC}"/>
            </a:ext>
          </a:extLst>
        </xdr:cNvPr>
        <xdr:cNvSpPr/>
      </xdr:nvSpPr>
      <xdr:spPr bwMode="auto">
        <a:xfrm>
          <a:off x="5875020" y="34366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68580</xdr:rowOff>
    </xdr:from>
    <xdr:ext cx="386080" cy="259080"/>
    <xdr:sp macro="" textlink="">
      <xdr:nvSpPr>
        <xdr:cNvPr id="13" name="Option Button 8" hidden="1">
          <a:extLst>
            <a:ext uri="{63B3BB69-23CF-44E3-9099-C40C66FF867C}">
              <a14:compatExt xmlns:a14="http://schemas.microsoft.com/office/drawing/2010/main" spid="_x0000_s225288"/>
            </a:ext>
            <a:ext uri="{FF2B5EF4-FFF2-40B4-BE49-F238E27FC236}">
              <a16:creationId xmlns:a16="http://schemas.microsoft.com/office/drawing/2014/main" id="{8E1AC221-24B2-4825-83E3-D2141D2FA39D}"/>
            </a:ext>
          </a:extLst>
        </xdr:cNvPr>
        <xdr:cNvSpPr/>
      </xdr:nvSpPr>
      <xdr:spPr bwMode="auto">
        <a:xfrm>
          <a:off x="6370320" y="3268980"/>
          <a:ext cx="38608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19</xdr:row>
      <xdr:rowOff>45720</xdr:rowOff>
    </xdr:from>
    <xdr:ext cx="386080" cy="271780"/>
    <xdr:sp macro="" textlink="">
      <xdr:nvSpPr>
        <xdr:cNvPr id="14" name="Option Button 9" hidden="1">
          <a:extLst>
            <a:ext uri="{63B3BB69-23CF-44E3-9099-C40C66FF867C}">
              <a14:compatExt xmlns:a14="http://schemas.microsoft.com/office/drawing/2010/main" spid="_x0000_s225289"/>
            </a:ext>
            <a:ext uri="{FF2B5EF4-FFF2-40B4-BE49-F238E27FC236}">
              <a16:creationId xmlns:a16="http://schemas.microsoft.com/office/drawing/2014/main" id="{336A2371-08FC-42FE-9905-CFE2B6410FA4}"/>
            </a:ext>
          </a:extLst>
        </xdr:cNvPr>
        <xdr:cNvSpPr/>
      </xdr:nvSpPr>
      <xdr:spPr bwMode="auto">
        <a:xfrm>
          <a:off x="5882640" y="4389120"/>
          <a:ext cx="38608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52</xdr:row>
      <xdr:rowOff>152400</xdr:rowOff>
    </xdr:from>
    <xdr:ext cx="393700" cy="274320"/>
    <xdr:sp macro="" textlink="">
      <xdr:nvSpPr>
        <xdr:cNvPr id="15" name="Option Button 10" hidden="1">
          <a:extLst>
            <a:ext uri="{63B3BB69-23CF-44E3-9099-C40C66FF867C}">
              <a14:compatExt xmlns:a14="http://schemas.microsoft.com/office/drawing/2010/main" spid="_x0000_s225290"/>
            </a:ext>
            <a:ext uri="{FF2B5EF4-FFF2-40B4-BE49-F238E27FC236}">
              <a16:creationId xmlns:a16="http://schemas.microsoft.com/office/drawing/2014/main" id="{43215A71-22A7-4EFE-8C2A-6ACBD841889E}"/>
            </a:ext>
          </a:extLst>
        </xdr:cNvPr>
        <xdr:cNvSpPr/>
      </xdr:nvSpPr>
      <xdr:spPr bwMode="auto">
        <a:xfrm>
          <a:off x="5943600" y="120396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19</xdr:row>
      <xdr:rowOff>76200</xdr:rowOff>
    </xdr:from>
    <xdr:ext cx="408940" cy="210820"/>
    <xdr:sp macro="" textlink="">
      <xdr:nvSpPr>
        <xdr:cNvPr id="16" name="Option Button 11" hidden="1">
          <a:extLst>
            <a:ext uri="{63B3BB69-23CF-44E3-9099-C40C66FF867C}">
              <a14:compatExt xmlns:a14="http://schemas.microsoft.com/office/drawing/2010/main" spid="_x0000_s225291"/>
            </a:ext>
            <a:ext uri="{FF2B5EF4-FFF2-40B4-BE49-F238E27FC236}">
              <a16:creationId xmlns:a16="http://schemas.microsoft.com/office/drawing/2014/main" id="{35D6D908-9862-40A2-9E71-3F04209EAFA1}"/>
            </a:ext>
          </a:extLst>
        </xdr:cNvPr>
        <xdr:cNvSpPr/>
      </xdr:nvSpPr>
      <xdr:spPr bwMode="auto">
        <a:xfrm>
          <a:off x="6370320" y="4419600"/>
          <a:ext cx="40894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52</xdr:row>
      <xdr:rowOff>182880</xdr:rowOff>
    </xdr:from>
    <xdr:ext cx="408940" cy="213360"/>
    <xdr:sp macro="" textlink="">
      <xdr:nvSpPr>
        <xdr:cNvPr id="17" name="Option Button 12" hidden="1">
          <a:extLst>
            <a:ext uri="{63B3BB69-23CF-44E3-9099-C40C66FF867C}">
              <a14:compatExt xmlns:a14="http://schemas.microsoft.com/office/drawing/2010/main" spid="_x0000_s225292"/>
            </a:ext>
            <a:ext uri="{FF2B5EF4-FFF2-40B4-BE49-F238E27FC236}">
              <a16:creationId xmlns:a16="http://schemas.microsoft.com/office/drawing/2014/main" id="{F8715601-4996-48EF-8ADA-E8C5D4CB3FEB}"/>
            </a:ext>
          </a:extLst>
        </xdr:cNvPr>
        <xdr:cNvSpPr/>
      </xdr:nvSpPr>
      <xdr:spPr bwMode="auto">
        <a:xfrm>
          <a:off x="6370320" y="12070080"/>
          <a:ext cx="4089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30960" cy="337820"/>
    <xdr:sp macro="" textlink="">
      <xdr:nvSpPr>
        <xdr:cNvPr id="18" name="Group Box 13" hidden="1">
          <a:extLst>
            <a:ext uri="{63B3BB69-23CF-44E3-9099-C40C66FF867C}">
              <a14:compatExt xmlns:a14="http://schemas.microsoft.com/office/drawing/2010/main" spid="_x0000_s225293"/>
            </a:ext>
            <a:ext uri="{FF2B5EF4-FFF2-40B4-BE49-F238E27FC236}">
              <a16:creationId xmlns:a16="http://schemas.microsoft.com/office/drawing/2014/main" id="{26BA2A9C-52D9-4CB4-8435-6F9A7D672069}"/>
            </a:ext>
          </a:extLst>
        </xdr:cNvPr>
        <xdr:cNvSpPr/>
      </xdr:nvSpPr>
      <xdr:spPr bwMode="auto">
        <a:xfrm>
          <a:off x="5760720" y="2743200"/>
          <a:ext cx="133096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330960" cy="355600"/>
    <xdr:sp macro="" textlink="">
      <xdr:nvSpPr>
        <xdr:cNvPr id="19" name="Group Box 14" hidden="1">
          <a:extLst>
            <a:ext uri="{63B3BB69-23CF-44E3-9099-C40C66FF867C}">
              <a14:compatExt xmlns:a14="http://schemas.microsoft.com/office/drawing/2010/main" spid="_x0000_s225294"/>
            </a:ext>
            <a:ext uri="{FF2B5EF4-FFF2-40B4-BE49-F238E27FC236}">
              <a16:creationId xmlns:a16="http://schemas.microsoft.com/office/drawing/2014/main" id="{D671B99A-E936-492B-8E20-BCFF19AB826C}"/>
            </a:ext>
          </a:extLst>
        </xdr:cNvPr>
        <xdr:cNvSpPr/>
      </xdr:nvSpPr>
      <xdr:spPr bwMode="auto">
        <a:xfrm>
          <a:off x="5760720" y="3657600"/>
          <a:ext cx="133096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323340" cy="487680"/>
    <xdr:sp macro="" textlink="">
      <xdr:nvSpPr>
        <xdr:cNvPr id="20" name="Group Box 15" hidden="1">
          <a:extLst>
            <a:ext uri="{63B3BB69-23CF-44E3-9099-C40C66FF867C}">
              <a14:compatExt xmlns:a14="http://schemas.microsoft.com/office/drawing/2010/main" spid="_x0000_s225295"/>
            </a:ext>
            <a:ext uri="{FF2B5EF4-FFF2-40B4-BE49-F238E27FC236}">
              <a16:creationId xmlns:a16="http://schemas.microsoft.com/office/drawing/2014/main" id="{A409F101-E515-4D49-9709-77758509D7E4}"/>
            </a:ext>
          </a:extLst>
        </xdr:cNvPr>
        <xdr:cNvSpPr/>
      </xdr:nvSpPr>
      <xdr:spPr bwMode="auto">
        <a:xfrm>
          <a:off x="5760720" y="4114800"/>
          <a:ext cx="132334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52</xdr:row>
      <xdr:rowOff>0</xdr:rowOff>
    </xdr:from>
    <xdr:ext cx="1330960" cy="589280"/>
    <xdr:sp macro="" textlink="">
      <xdr:nvSpPr>
        <xdr:cNvPr id="21" name="Group Box 16" hidden="1">
          <a:extLst>
            <a:ext uri="{63B3BB69-23CF-44E3-9099-C40C66FF867C}">
              <a14:compatExt xmlns:a14="http://schemas.microsoft.com/office/drawing/2010/main" spid="_x0000_s225296"/>
            </a:ext>
            <a:ext uri="{FF2B5EF4-FFF2-40B4-BE49-F238E27FC236}">
              <a16:creationId xmlns:a16="http://schemas.microsoft.com/office/drawing/2014/main" id="{0D9FA3E4-7A86-43A1-995E-7B22A0B5382C}"/>
            </a:ext>
          </a:extLst>
        </xdr:cNvPr>
        <xdr:cNvSpPr/>
      </xdr:nvSpPr>
      <xdr:spPr bwMode="auto">
        <a:xfrm>
          <a:off x="5760720" y="11887200"/>
          <a:ext cx="133096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25297"/>
            </a:ext>
            <a:ext uri="{FF2B5EF4-FFF2-40B4-BE49-F238E27FC236}">
              <a16:creationId xmlns:a16="http://schemas.microsoft.com/office/drawing/2014/main" id="{C4DAFF07-3238-45B7-A8CC-D2E30E6C534C}"/>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47980" cy="238760"/>
    <xdr:sp macro="" textlink="">
      <xdr:nvSpPr>
        <xdr:cNvPr id="23" name="Option Button 18" hidden="1">
          <a:extLst>
            <a:ext uri="{63B3BB69-23CF-44E3-9099-C40C66FF867C}">
              <a14:compatExt xmlns:a14="http://schemas.microsoft.com/office/drawing/2010/main" spid="_x0000_s225298"/>
            </a:ext>
            <a:ext uri="{FF2B5EF4-FFF2-40B4-BE49-F238E27FC236}">
              <a16:creationId xmlns:a16="http://schemas.microsoft.com/office/drawing/2014/main" id="{7E6C1C09-6CE7-4A06-AFB0-9CD53BBED77D}"/>
            </a:ext>
          </a:extLst>
        </xdr:cNvPr>
        <xdr:cNvSpPr/>
      </xdr:nvSpPr>
      <xdr:spPr bwMode="auto">
        <a:xfrm>
          <a:off x="6370320" y="2811780"/>
          <a:ext cx="3479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16</xdr:row>
      <xdr:rowOff>76200</xdr:rowOff>
    </xdr:from>
    <xdr:ext cx="462280" cy="226060"/>
    <xdr:sp macro="" textlink="">
      <xdr:nvSpPr>
        <xdr:cNvPr id="24" name="Option Button 19" hidden="1">
          <a:extLst>
            <a:ext uri="{63B3BB69-23CF-44E3-9099-C40C66FF867C}">
              <a14:compatExt xmlns:a14="http://schemas.microsoft.com/office/drawing/2010/main" spid="_x0000_s225299"/>
            </a:ext>
            <a:ext uri="{FF2B5EF4-FFF2-40B4-BE49-F238E27FC236}">
              <a16:creationId xmlns:a16="http://schemas.microsoft.com/office/drawing/2014/main" id="{57B40EC4-37A0-4AA6-AED2-3ECAF3215EC7}"/>
            </a:ext>
          </a:extLst>
        </xdr:cNvPr>
        <xdr:cNvSpPr/>
      </xdr:nvSpPr>
      <xdr:spPr bwMode="auto">
        <a:xfrm>
          <a:off x="5875020" y="37338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408940" cy="233680"/>
    <xdr:sp macro="" textlink="">
      <xdr:nvSpPr>
        <xdr:cNvPr id="25" name="Option Button 20" hidden="1">
          <a:extLst>
            <a:ext uri="{63B3BB69-23CF-44E3-9099-C40C66FF867C}">
              <a14:compatExt xmlns:a14="http://schemas.microsoft.com/office/drawing/2010/main" spid="_x0000_s225300"/>
            </a:ext>
            <a:ext uri="{FF2B5EF4-FFF2-40B4-BE49-F238E27FC236}">
              <a16:creationId xmlns:a16="http://schemas.microsoft.com/office/drawing/2014/main" id="{0DC00C26-DE09-4FE4-A476-810FE79BD803}"/>
            </a:ext>
          </a:extLst>
        </xdr:cNvPr>
        <xdr:cNvSpPr/>
      </xdr:nvSpPr>
      <xdr:spPr bwMode="auto">
        <a:xfrm>
          <a:off x="6370320" y="3726180"/>
          <a:ext cx="40894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35</xdr:row>
      <xdr:rowOff>0</xdr:rowOff>
    </xdr:from>
    <xdr:ext cx="1330960" cy="508000"/>
    <xdr:sp macro="" textlink="">
      <xdr:nvSpPr>
        <xdr:cNvPr id="26" name="Group Box 21" hidden="1">
          <a:extLst>
            <a:ext uri="{63B3BB69-23CF-44E3-9099-C40C66FF867C}">
              <a14:compatExt xmlns:a14="http://schemas.microsoft.com/office/drawing/2010/main" spid="_x0000_s225301"/>
            </a:ext>
            <a:ext uri="{FF2B5EF4-FFF2-40B4-BE49-F238E27FC236}">
              <a16:creationId xmlns:a16="http://schemas.microsoft.com/office/drawing/2014/main" id="{6F6DC884-B39D-45CC-9A15-84EA5F2797D2}"/>
            </a:ext>
          </a:extLst>
        </xdr:cNvPr>
        <xdr:cNvSpPr/>
      </xdr:nvSpPr>
      <xdr:spPr bwMode="auto">
        <a:xfrm>
          <a:off x="5760720" y="8001000"/>
          <a:ext cx="1330960" cy="5080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35</xdr:row>
      <xdr:rowOff>144780</xdr:rowOff>
    </xdr:from>
    <xdr:ext cx="401320" cy="220980"/>
    <xdr:sp macro="" textlink="">
      <xdr:nvSpPr>
        <xdr:cNvPr id="27" name="Option Button 22" hidden="1">
          <a:extLst>
            <a:ext uri="{63B3BB69-23CF-44E3-9099-C40C66FF867C}">
              <a14:compatExt xmlns:a14="http://schemas.microsoft.com/office/drawing/2010/main" spid="_x0000_s225302"/>
            </a:ext>
            <a:ext uri="{FF2B5EF4-FFF2-40B4-BE49-F238E27FC236}">
              <a16:creationId xmlns:a16="http://schemas.microsoft.com/office/drawing/2014/main" id="{16398E09-3A87-4CC5-966A-68B8D2795E8E}"/>
            </a:ext>
          </a:extLst>
        </xdr:cNvPr>
        <xdr:cNvSpPr/>
      </xdr:nvSpPr>
      <xdr:spPr bwMode="auto">
        <a:xfrm>
          <a:off x="5897880" y="81457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35</xdr:row>
      <xdr:rowOff>144780</xdr:rowOff>
    </xdr:from>
    <xdr:ext cx="401320" cy="220980"/>
    <xdr:sp macro="" textlink="">
      <xdr:nvSpPr>
        <xdr:cNvPr id="28" name="Option Button 23" hidden="1">
          <a:extLst>
            <a:ext uri="{63B3BB69-23CF-44E3-9099-C40C66FF867C}">
              <a14:compatExt xmlns:a14="http://schemas.microsoft.com/office/drawing/2010/main" spid="_x0000_s225303"/>
            </a:ext>
            <a:ext uri="{FF2B5EF4-FFF2-40B4-BE49-F238E27FC236}">
              <a16:creationId xmlns:a16="http://schemas.microsoft.com/office/drawing/2014/main" id="{8067C99F-F1AD-40D6-BF48-A6ABA9EC5D00}"/>
            </a:ext>
          </a:extLst>
        </xdr:cNvPr>
        <xdr:cNvSpPr/>
      </xdr:nvSpPr>
      <xdr:spPr bwMode="auto">
        <a:xfrm>
          <a:off x="6416040" y="81457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55</xdr:row>
      <xdr:rowOff>0</xdr:rowOff>
    </xdr:from>
    <xdr:ext cx="1338580" cy="538480"/>
    <xdr:sp macro="" textlink="">
      <xdr:nvSpPr>
        <xdr:cNvPr id="29" name="Group Box 24" hidden="1">
          <a:extLst>
            <a:ext uri="{63B3BB69-23CF-44E3-9099-C40C66FF867C}">
              <a14:compatExt xmlns:a14="http://schemas.microsoft.com/office/drawing/2010/main" spid="_x0000_s225304"/>
            </a:ext>
            <a:ext uri="{FF2B5EF4-FFF2-40B4-BE49-F238E27FC236}">
              <a16:creationId xmlns:a16="http://schemas.microsoft.com/office/drawing/2014/main" id="{0A4B5D4A-4D18-4271-AFFC-6FBF0FAA38BB}"/>
            </a:ext>
          </a:extLst>
        </xdr:cNvPr>
        <xdr:cNvSpPr/>
      </xdr:nvSpPr>
      <xdr:spPr bwMode="auto">
        <a:xfrm>
          <a:off x="5760720" y="12573000"/>
          <a:ext cx="133858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8940" cy="205740"/>
    <xdr:sp macro="" textlink="">
      <xdr:nvSpPr>
        <xdr:cNvPr id="30" name="Option Button 25" hidden="1">
          <a:extLst>
            <a:ext uri="{63B3BB69-23CF-44E3-9099-C40C66FF867C}">
              <a14:compatExt xmlns:a14="http://schemas.microsoft.com/office/drawing/2010/main" spid="_x0000_s225305"/>
            </a:ext>
            <a:ext uri="{FF2B5EF4-FFF2-40B4-BE49-F238E27FC236}">
              <a16:creationId xmlns:a16="http://schemas.microsoft.com/office/drawing/2014/main" id="{B9C9D70D-9C57-486F-9531-BF96E773C64D}"/>
            </a:ext>
          </a:extLst>
        </xdr:cNvPr>
        <xdr:cNvSpPr/>
      </xdr:nvSpPr>
      <xdr:spPr bwMode="auto">
        <a:xfrm>
          <a:off x="586740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16560" cy="205740"/>
    <xdr:sp macro="" textlink="">
      <xdr:nvSpPr>
        <xdr:cNvPr id="31" name="Option Button 26" hidden="1">
          <a:extLst>
            <a:ext uri="{63B3BB69-23CF-44E3-9099-C40C66FF867C}">
              <a14:compatExt xmlns:a14="http://schemas.microsoft.com/office/drawing/2010/main" spid="_x0000_s225306"/>
            </a:ext>
            <a:ext uri="{FF2B5EF4-FFF2-40B4-BE49-F238E27FC236}">
              <a16:creationId xmlns:a16="http://schemas.microsoft.com/office/drawing/2014/main" id="{D208E47E-7A2D-446C-8B78-E48080CB1D12}"/>
            </a:ext>
          </a:extLst>
        </xdr:cNvPr>
        <xdr:cNvSpPr/>
      </xdr:nvSpPr>
      <xdr:spPr bwMode="auto">
        <a:xfrm>
          <a:off x="6408420" y="1897380"/>
          <a:ext cx="41656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30960" cy="396240"/>
    <xdr:sp macro="" textlink="">
      <xdr:nvSpPr>
        <xdr:cNvPr id="32" name="Group Box 27" hidden="1">
          <a:extLst>
            <a:ext uri="{63B3BB69-23CF-44E3-9099-C40C66FF867C}">
              <a14:compatExt xmlns:a14="http://schemas.microsoft.com/office/drawing/2010/main" spid="_x0000_s225307"/>
            </a:ext>
            <a:ext uri="{FF2B5EF4-FFF2-40B4-BE49-F238E27FC236}">
              <a16:creationId xmlns:a16="http://schemas.microsoft.com/office/drawing/2014/main" id="{312869CB-CE3A-4A98-BF2A-53EF746A3C27}"/>
            </a:ext>
          </a:extLst>
        </xdr:cNvPr>
        <xdr:cNvSpPr/>
      </xdr:nvSpPr>
      <xdr:spPr bwMode="auto">
        <a:xfrm>
          <a:off x="5760720" y="1828800"/>
          <a:ext cx="133096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55</xdr:row>
      <xdr:rowOff>144780</xdr:rowOff>
    </xdr:from>
    <xdr:ext cx="401320" cy="261620"/>
    <xdr:sp macro="" textlink="">
      <xdr:nvSpPr>
        <xdr:cNvPr id="33" name="Option Button 28" hidden="1">
          <a:extLst>
            <a:ext uri="{63B3BB69-23CF-44E3-9099-C40C66FF867C}">
              <a14:compatExt xmlns:a14="http://schemas.microsoft.com/office/drawing/2010/main" spid="_x0000_s225308"/>
            </a:ext>
            <a:ext uri="{FF2B5EF4-FFF2-40B4-BE49-F238E27FC236}">
              <a16:creationId xmlns:a16="http://schemas.microsoft.com/office/drawing/2014/main" id="{4EBCCD72-5653-4CF7-92F3-481B762B23DC}"/>
            </a:ext>
          </a:extLst>
        </xdr:cNvPr>
        <xdr:cNvSpPr/>
      </xdr:nvSpPr>
      <xdr:spPr bwMode="auto">
        <a:xfrm>
          <a:off x="5897880" y="127177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55</xdr:row>
      <xdr:rowOff>182880</xdr:rowOff>
    </xdr:from>
    <xdr:ext cx="408940" cy="215900"/>
    <xdr:sp macro="" textlink="">
      <xdr:nvSpPr>
        <xdr:cNvPr id="34" name="Option Button 29" hidden="1">
          <a:extLst>
            <a:ext uri="{63B3BB69-23CF-44E3-9099-C40C66FF867C}">
              <a14:compatExt xmlns:a14="http://schemas.microsoft.com/office/drawing/2010/main" spid="_x0000_s225309"/>
            </a:ext>
            <a:ext uri="{FF2B5EF4-FFF2-40B4-BE49-F238E27FC236}">
              <a16:creationId xmlns:a16="http://schemas.microsoft.com/office/drawing/2014/main" id="{502D98E1-1CBE-4A97-8531-842A89A6651E}"/>
            </a:ext>
          </a:extLst>
        </xdr:cNvPr>
        <xdr:cNvSpPr/>
      </xdr:nvSpPr>
      <xdr:spPr bwMode="auto">
        <a:xfrm>
          <a:off x="6370320" y="12755880"/>
          <a:ext cx="40894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234950</xdr:colOff>
          <xdr:row>7</xdr:row>
          <xdr:rowOff>44450</xdr:rowOff>
        </xdr:to>
        <xdr:sp macro="" textlink="">
          <xdr:nvSpPr>
            <xdr:cNvPr id="38913" name="Option Button 1" hidden="1">
              <a:extLst>
                <a:ext uri="{63B3BB69-23CF-44E3-9099-C40C66FF867C}">
                  <a14:compatExt spid="_x0000_s38913"/>
                </a:ext>
                <a:ext uri="{FF2B5EF4-FFF2-40B4-BE49-F238E27FC236}">
                  <a16:creationId xmlns:a16="http://schemas.microsoft.com/office/drawing/2014/main" id="{00000000-0008-0000-0500-00000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196850</xdr:colOff>
          <xdr:row>6</xdr:row>
          <xdr:rowOff>298450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0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279400</xdr:colOff>
          <xdr:row>11</xdr:row>
          <xdr:rowOff>38100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0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76200</xdr:colOff>
          <xdr:row>8</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0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76200</xdr:colOff>
          <xdr:row>12</xdr:row>
          <xdr:rowOff>12700</xdr:rowOff>
        </xdr:to>
        <xdr:sp macro="" textlink="">
          <xdr:nvSpPr>
            <xdr:cNvPr id="38917" name="Group Box 5" hidden="1">
              <a:extLst>
                <a:ext uri="{63B3BB69-23CF-44E3-9099-C40C66FF867C}">
                  <a14:compatExt spid="_x0000_s38917"/>
                </a:ext>
                <a:ext uri="{FF2B5EF4-FFF2-40B4-BE49-F238E27FC236}">
                  <a16:creationId xmlns:a16="http://schemas.microsoft.com/office/drawing/2014/main" id="{00000000-0008-0000-0500-000005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158750</xdr:colOff>
          <xdr:row>12</xdr:row>
          <xdr:rowOff>6350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0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12700</xdr:rowOff>
        </xdr:from>
        <xdr:to>
          <xdr:col>22</xdr:col>
          <xdr:colOff>203200</xdr:colOff>
          <xdr:row>15</xdr:row>
          <xdr:rowOff>222250</xdr:rowOff>
        </xdr:to>
        <xdr:sp macro="" textlink="">
          <xdr:nvSpPr>
            <xdr:cNvPr id="38919" name="Option Button 7" hidden="1">
              <a:extLst>
                <a:ext uri="{63B3BB69-23CF-44E3-9099-C40C66FF867C}">
                  <a14:compatExt spid="_x0000_s38919"/>
                </a:ext>
                <a:ext uri="{FF2B5EF4-FFF2-40B4-BE49-F238E27FC236}">
                  <a16:creationId xmlns:a16="http://schemas.microsoft.com/office/drawing/2014/main" id="{00000000-0008-0000-05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146050</xdr:colOff>
          <xdr:row>15</xdr:row>
          <xdr:rowOff>241300</xdr:rowOff>
        </xdr:to>
        <xdr:sp macro="" textlink="">
          <xdr:nvSpPr>
            <xdr:cNvPr id="38920" name="Option Button 8" hidden="1">
              <a:extLst>
                <a:ext uri="{63B3BB69-23CF-44E3-9099-C40C66FF867C}">
                  <a14:compatExt spid="_x0000_s38920"/>
                </a:ext>
                <a:ext uri="{FF2B5EF4-FFF2-40B4-BE49-F238E27FC236}">
                  <a16:creationId xmlns:a16="http://schemas.microsoft.com/office/drawing/2014/main" id="{00000000-0008-0000-0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19</xdr:row>
          <xdr:rowOff>50800</xdr:rowOff>
        </xdr:from>
        <xdr:to>
          <xdr:col>22</xdr:col>
          <xdr:colOff>196850</xdr:colOff>
          <xdr:row>20</xdr:row>
          <xdr:rowOff>158750</xdr:rowOff>
        </xdr:to>
        <xdr:sp macro="" textlink="">
          <xdr:nvSpPr>
            <xdr:cNvPr id="38921" name="Option Button 9" hidden="1">
              <a:extLst>
                <a:ext uri="{63B3BB69-23CF-44E3-9099-C40C66FF867C}">
                  <a14:compatExt spid="_x0000_s38921"/>
                </a:ext>
                <a:ext uri="{FF2B5EF4-FFF2-40B4-BE49-F238E27FC236}">
                  <a16:creationId xmlns:a16="http://schemas.microsoft.com/office/drawing/2014/main" id="{00000000-0008-0000-0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52</xdr:row>
          <xdr:rowOff>152400</xdr:rowOff>
        </xdr:from>
        <xdr:to>
          <xdr:col>22</xdr:col>
          <xdr:colOff>279400</xdr:colOff>
          <xdr:row>53</xdr:row>
          <xdr:rowOff>222250</xdr:rowOff>
        </xdr:to>
        <xdr:sp macro="" textlink="">
          <xdr:nvSpPr>
            <xdr:cNvPr id="38922" name="Option Button 10" hidden="1">
              <a:extLst>
                <a:ext uri="{63B3BB69-23CF-44E3-9099-C40C66FF867C}">
                  <a14:compatExt spid="_x0000_s38922"/>
                </a:ext>
                <a:ext uri="{FF2B5EF4-FFF2-40B4-BE49-F238E27FC236}">
                  <a16:creationId xmlns:a16="http://schemas.microsoft.com/office/drawing/2014/main" id="{00000000-0008-0000-0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158750</xdr:colOff>
          <xdr:row>20</xdr:row>
          <xdr:rowOff>127000</xdr:rowOff>
        </xdr:to>
        <xdr:sp macro="" textlink="">
          <xdr:nvSpPr>
            <xdr:cNvPr id="38923" name="Option Button 11" hidden="1">
              <a:extLst>
                <a:ext uri="{63B3BB69-23CF-44E3-9099-C40C66FF867C}">
                  <a14:compatExt spid="_x0000_s38923"/>
                </a:ext>
                <a:ext uri="{FF2B5EF4-FFF2-40B4-BE49-F238E27FC236}">
                  <a16:creationId xmlns:a16="http://schemas.microsoft.com/office/drawing/2014/main" id="{00000000-0008-0000-0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52</xdr:row>
          <xdr:rowOff>184150</xdr:rowOff>
        </xdr:from>
        <xdr:to>
          <xdr:col>24</xdr:col>
          <xdr:colOff>158750</xdr:colOff>
          <xdr:row>53</xdr:row>
          <xdr:rowOff>184150</xdr:rowOff>
        </xdr:to>
        <xdr:sp macro="" textlink="">
          <xdr:nvSpPr>
            <xdr:cNvPr id="38924" name="Option Button 12" hidden="1">
              <a:extLst>
                <a:ext uri="{63B3BB69-23CF-44E3-9099-C40C66FF867C}">
                  <a14:compatExt spid="_x0000_s38924"/>
                </a:ext>
                <a:ext uri="{FF2B5EF4-FFF2-40B4-BE49-F238E27FC236}">
                  <a16:creationId xmlns:a16="http://schemas.microsoft.com/office/drawing/2014/main" id="{00000000-0008-0000-0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76200</xdr:colOff>
          <xdr:row>13</xdr:row>
          <xdr:rowOff>146050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0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76200</xdr:colOff>
          <xdr:row>18</xdr:row>
          <xdr:rowOff>12700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0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76200</xdr:colOff>
          <xdr:row>21</xdr:row>
          <xdr:rowOff>12700</xdr:rowOff>
        </xdr:to>
        <xdr:sp macro="" textlink="">
          <xdr:nvSpPr>
            <xdr:cNvPr id="38927" name="Group Box 15" hidden="1">
              <a:extLst>
                <a:ext uri="{63B3BB69-23CF-44E3-9099-C40C66FF867C}">
                  <a14:compatExt spid="_x0000_s38927"/>
                </a:ext>
                <a:ext uri="{FF2B5EF4-FFF2-40B4-BE49-F238E27FC236}">
                  <a16:creationId xmlns:a16="http://schemas.microsoft.com/office/drawing/2014/main" id="{00000000-0008-0000-0500-00000F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76200</xdr:colOff>
          <xdr:row>54</xdr:row>
          <xdr:rowOff>127000</xdr:rowOff>
        </xdr:to>
        <xdr:sp macro="" textlink="">
          <xdr:nvSpPr>
            <xdr:cNvPr id="38928" name="Group Box 16" hidden="1">
              <a:extLst>
                <a:ext uri="{63B3BB69-23CF-44E3-9099-C40C66FF867C}">
                  <a14:compatExt spid="_x0000_s38928"/>
                </a:ext>
                <a:ext uri="{FF2B5EF4-FFF2-40B4-BE49-F238E27FC236}">
                  <a16:creationId xmlns:a16="http://schemas.microsoft.com/office/drawing/2014/main" id="{00000000-0008-0000-0500-00001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234950</xdr:colOff>
          <xdr:row>13</xdr:row>
          <xdr:rowOff>114300</xdr:rowOff>
        </xdr:to>
        <xdr:sp macro="" textlink="">
          <xdr:nvSpPr>
            <xdr:cNvPr id="38929" name="Option Button 17" hidden="1">
              <a:extLst>
                <a:ext uri="{63B3BB69-23CF-44E3-9099-C40C66FF867C}">
                  <a14:compatExt spid="_x0000_s38929"/>
                </a:ext>
                <a:ext uri="{FF2B5EF4-FFF2-40B4-BE49-F238E27FC236}">
                  <a16:creationId xmlns:a16="http://schemas.microsoft.com/office/drawing/2014/main" id="{00000000-0008-0000-0500-00001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107950</xdr:colOff>
          <xdr:row>13</xdr:row>
          <xdr:rowOff>114300</xdr:rowOff>
        </xdr:to>
        <xdr:sp macro="" textlink="">
          <xdr:nvSpPr>
            <xdr:cNvPr id="38930" name="Option Button 18" hidden="1">
              <a:extLst>
                <a:ext uri="{63B3BB69-23CF-44E3-9099-C40C66FF867C}">
                  <a14:compatExt spid="_x0000_s38930"/>
                </a:ext>
                <a:ext uri="{FF2B5EF4-FFF2-40B4-BE49-F238E27FC236}">
                  <a16:creationId xmlns:a16="http://schemas.microsoft.com/office/drawing/2014/main" id="{00000000-0008-0000-0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279400</xdr:colOff>
          <xdr:row>17</xdr:row>
          <xdr:rowOff>234950</xdr:rowOff>
        </xdr:to>
        <xdr:sp macro="" textlink="">
          <xdr:nvSpPr>
            <xdr:cNvPr id="38931" name="Option Button 19" hidden="1">
              <a:extLst>
                <a:ext uri="{63B3BB69-23CF-44E3-9099-C40C66FF867C}">
                  <a14:compatExt spid="_x0000_s38931"/>
                </a:ext>
                <a:ext uri="{FF2B5EF4-FFF2-40B4-BE49-F238E27FC236}">
                  <a16:creationId xmlns:a16="http://schemas.microsoft.com/office/drawing/2014/main" id="{00000000-0008-0000-0500-00001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158750</xdr:colOff>
          <xdr:row>17</xdr:row>
          <xdr:rowOff>234950</xdr:rowOff>
        </xdr:to>
        <xdr:sp macro="" textlink="">
          <xdr:nvSpPr>
            <xdr:cNvPr id="38932" name="Option Button 20" hidden="1">
              <a:extLst>
                <a:ext uri="{63B3BB69-23CF-44E3-9099-C40C66FF867C}">
                  <a14:compatExt spid="_x0000_s38932"/>
                </a:ext>
                <a:ext uri="{FF2B5EF4-FFF2-40B4-BE49-F238E27FC236}">
                  <a16:creationId xmlns:a16="http://schemas.microsoft.com/office/drawing/2014/main" id="{00000000-0008-0000-0500-00001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76200</xdr:colOff>
          <xdr:row>36</xdr:row>
          <xdr:rowOff>12700</xdr:rowOff>
        </xdr:to>
        <xdr:sp macro="" textlink="">
          <xdr:nvSpPr>
            <xdr:cNvPr id="38933" name="Group Box 21" hidden="1">
              <a:extLst>
                <a:ext uri="{63B3BB69-23CF-44E3-9099-C40C66FF867C}">
                  <a14:compatExt spid="_x0000_s38933"/>
                </a:ext>
                <a:ext uri="{FF2B5EF4-FFF2-40B4-BE49-F238E27FC236}">
                  <a16:creationId xmlns:a16="http://schemas.microsoft.com/office/drawing/2014/main" id="{00000000-0008-0000-0500-000015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35</xdr:row>
          <xdr:rowOff>146050</xdr:rowOff>
        </xdr:from>
        <xdr:to>
          <xdr:col>22</xdr:col>
          <xdr:colOff>234950</xdr:colOff>
          <xdr:row>35</xdr:row>
          <xdr:rowOff>374650</xdr:rowOff>
        </xdr:to>
        <xdr:sp macro="" textlink="">
          <xdr:nvSpPr>
            <xdr:cNvPr id="38934" name="Option Button 22" hidden="1">
              <a:extLst>
                <a:ext uri="{63B3BB69-23CF-44E3-9099-C40C66FF867C}">
                  <a14:compatExt spid="_x0000_s38934"/>
                </a:ext>
                <a:ext uri="{FF2B5EF4-FFF2-40B4-BE49-F238E27FC236}">
                  <a16:creationId xmlns:a16="http://schemas.microsoft.com/office/drawing/2014/main" id="{00000000-0008-0000-0500-00001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35</xdr:row>
          <xdr:rowOff>146050</xdr:rowOff>
        </xdr:from>
        <xdr:to>
          <xdr:col>24</xdr:col>
          <xdr:colOff>196850</xdr:colOff>
          <xdr:row>35</xdr:row>
          <xdr:rowOff>374650</xdr:rowOff>
        </xdr:to>
        <xdr:sp macro="" textlink="">
          <xdr:nvSpPr>
            <xdr:cNvPr id="38935" name="Option Button 23" hidden="1">
              <a:extLst>
                <a:ext uri="{63B3BB69-23CF-44E3-9099-C40C66FF867C}">
                  <a14:compatExt spid="_x0000_s38935"/>
                </a:ext>
                <a:ext uri="{FF2B5EF4-FFF2-40B4-BE49-F238E27FC236}">
                  <a16:creationId xmlns:a16="http://schemas.microsoft.com/office/drawing/2014/main" id="{00000000-0008-0000-0500-00001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82550</xdr:colOff>
          <xdr:row>58</xdr:row>
          <xdr:rowOff>0</xdr:rowOff>
        </xdr:to>
        <xdr:sp macro="" textlink="">
          <xdr:nvSpPr>
            <xdr:cNvPr id="38936" name="Group Box 24" hidden="1">
              <a:extLst>
                <a:ext uri="{63B3BB69-23CF-44E3-9099-C40C66FF867C}">
                  <a14:compatExt spid="_x0000_s38936"/>
                </a:ext>
                <a:ext uri="{FF2B5EF4-FFF2-40B4-BE49-F238E27FC236}">
                  <a16:creationId xmlns:a16="http://schemas.microsoft.com/office/drawing/2014/main" id="{00000000-0008-0000-0500-000018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203200</xdr:colOff>
          <xdr:row>8</xdr:row>
          <xdr:rowOff>279400</xdr:rowOff>
        </xdr:to>
        <xdr:sp macro="" textlink="">
          <xdr:nvSpPr>
            <xdr:cNvPr id="38937" name="Option Button 25" hidden="1">
              <a:extLst>
                <a:ext uri="{63B3BB69-23CF-44E3-9099-C40C66FF867C}">
                  <a14:compatExt spid="_x0000_s38937"/>
                </a:ext>
                <a:ext uri="{FF2B5EF4-FFF2-40B4-BE49-F238E27FC236}">
                  <a16:creationId xmlns:a16="http://schemas.microsoft.com/office/drawing/2014/main" id="{00000000-0008-0000-0500-00001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203200</xdr:colOff>
          <xdr:row>8</xdr:row>
          <xdr:rowOff>279400</xdr:rowOff>
        </xdr:to>
        <xdr:sp macro="" textlink="">
          <xdr:nvSpPr>
            <xdr:cNvPr id="38938" name="Option Button 26" hidden="1">
              <a:extLst>
                <a:ext uri="{63B3BB69-23CF-44E3-9099-C40C66FF867C}">
                  <a14:compatExt spid="_x0000_s38938"/>
                </a:ext>
                <a:ext uri="{FF2B5EF4-FFF2-40B4-BE49-F238E27FC236}">
                  <a16:creationId xmlns:a16="http://schemas.microsoft.com/office/drawing/2014/main" id="{00000000-0008-0000-0500-00001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76200</xdr:colOff>
          <xdr:row>9</xdr:row>
          <xdr:rowOff>0</xdr:rowOff>
        </xdr:to>
        <xdr:sp macro="" textlink="">
          <xdr:nvSpPr>
            <xdr:cNvPr id="38939" name="Group Box 27" hidden="1">
              <a:extLst>
                <a:ext uri="{63B3BB69-23CF-44E3-9099-C40C66FF867C}">
                  <a14:compatExt spid="_x0000_s38939"/>
                </a:ext>
                <a:ext uri="{FF2B5EF4-FFF2-40B4-BE49-F238E27FC236}">
                  <a16:creationId xmlns:a16="http://schemas.microsoft.com/office/drawing/2014/main" id="{00000000-0008-0000-0500-00001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55</xdr:row>
          <xdr:rowOff>146050</xdr:rowOff>
        </xdr:from>
        <xdr:to>
          <xdr:col>22</xdr:col>
          <xdr:colOff>234950</xdr:colOff>
          <xdr:row>56</xdr:row>
          <xdr:rowOff>152400</xdr:rowOff>
        </xdr:to>
        <xdr:sp macro="" textlink="">
          <xdr:nvSpPr>
            <xdr:cNvPr id="38940" name="Option Button 28" hidden="1">
              <a:extLst>
                <a:ext uri="{63B3BB69-23CF-44E3-9099-C40C66FF867C}">
                  <a14:compatExt spid="_x0000_s38940"/>
                </a:ext>
                <a:ext uri="{FF2B5EF4-FFF2-40B4-BE49-F238E27FC236}">
                  <a16:creationId xmlns:a16="http://schemas.microsoft.com/office/drawing/2014/main" id="{00000000-0008-0000-0500-00001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55</xdr:row>
          <xdr:rowOff>184150</xdr:rowOff>
        </xdr:from>
        <xdr:to>
          <xdr:col>24</xdr:col>
          <xdr:colOff>158750</xdr:colOff>
          <xdr:row>56</xdr:row>
          <xdr:rowOff>146050</xdr:rowOff>
        </xdr:to>
        <xdr:sp macro="" textlink="">
          <xdr:nvSpPr>
            <xdr:cNvPr id="38941" name="Option Button 29" hidden="1">
              <a:extLst>
                <a:ext uri="{63B3BB69-23CF-44E3-9099-C40C66FF867C}">
                  <a14:compatExt spid="_x0000_s38941"/>
                </a:ext>
                <a:ext uri="{FF2B5EF4-FFF2-40B4-BE49-F238E27FC236}">
                  <a16:creationId xmlns:a16="http://schemas.microsoft.com/office/drawing/2014/main" id="{00000000-0008-0000-0500-00001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12</xdr:col>
      <xdr:colOff>68580</xdr:colOff>
      <xdr:row>4</xdr:row>
      <xdr:rowOff>76200</xdr:rowOff>
    </xdr:from>
    <xdr:ext cx="647700" cy="236220"/>
    <xdr:sp macro="" textlink="">
      <xdr:nvSpPr>
        <xdr:cNvPr id="2" name="Option Button 1" hidden="1">
          <a:extLst>
            <a:ext uri="{63B3BB69-23CF-44E3-9099-C40C66FF867C}">
              <a14:compatExt xmlns:a14="http://schemas.microsoft.com/office/drawing/2010/main" spid="_x0000_s22529"/>
            </a:ext>
            <a:ext uri="{FF2B5EF4-FFF2-40B4-BE49-F238E27FC236}">
              <a16:creationId xmlns:a16="http://schemas.microsoft.com/office/drawing/2014/main" id="{16EAF06A-B8C8-4AB9-991F-74154969A5B0}"/>
            </a:ext>
          </a:extLst>
        </xdr:cNvPr>
        <xdr:cNvSpPr/>
      </xdr:nvSpPr>
      <xdr:spPr bwMode="auto">
        <a:xfrm>
          <a:off x="1920240" y="1013460"/>
          <a:ext cx="64770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24</xdr:col>
      <xdr:colOff>167640</xdr:colOff>
      <xdr:row>4</xdr:row>
      <xdr:rowOff>83820</xdr:rowOff>
    </xdr:from>
    <xdr:ext cx="655320" cy="243840"/>
    <xdr:sp macro="" textlink="">
      <xdr:nvSpPr>
        <xdr:cNvPr id="3" name="Option Button 2" hidden="1">
          <a:extLst>
            <a:ext uri="{63B3BB69-23CF-44E3-9099-C40C66FF867C}">
              <a14:compatExt xmlns:a14="http://schemas.microsoft.com/office/drawing/2010/main" spid="_x0000_s22530"/>
            </a:ext>
            <a:ext uri="{FF2B5EF4-FFF2-40B4-BE49-F238E27FC236}">
              <a16:creationId xmlns:a16="http://schemas.microsoft.com/office/drawing/2014/main" id="{359A8A27-B592-4E91-ABB5-0F20E733E163}"/>
            </a:ext>
          </a:extLst>
        </xdr:cNvPr>
        <xdr:cNvSpPr/>
      </xdr:nvSpPr>
      <xdr:spPr bwMode="auto">
        <a:xfrm>
          <a:off x="3855720" y="1021080"/>
          <a:ext cx="655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68580</xdr:colOff>
      <xdr:row>4</xdr:row>
      <xdr:rowOff>30480</xdr:rowOff>
    </xdr:from>
    <xdr:ext cx="4076700" cy="327660"/>
    <xdr:sp macro="" textlink="">
      <xdr:nvSpPr>
        <xdr:cNvPr id="4" name="Group Box 3" hidden="1">
          <a:extLst>
            <a:ext uri="{63B3BB69-23CF-44E3-9099-C40C66FF867C}">
              <a14:compatExt xmlns:a14="http://schemas.microsoft.com/office/drawing/2010/main" spid="_x0000_s22531"/>
            </a:ext>
            <a:ext uri="{FF2B5EF4-FFF2-40B4-BE49-F238E27FC236}">
              <a16:creationId xmlns:a16="http://schemas.microsoft.com/office/drawing/2014/main" id="{F37FAEA0-87F9-4660-9F72-4DB8B770CC23}"/>
            </a:ext>
          </a:extLst>
        </xdr:cNvPr>
        <xdr:cNvSpPr/>
      </xdr:nvSpPr>
      <xdr:spPr bwMode="auto">
        <a:xfrm>
          <a:off x="1920240" y="967740"/>
          <a:ext cx="4076700" cy="32766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oneCellAnchor>
  <mc:AlternateContent xmlns:mc="http://schemas.openxmlformats.org/markup-compatibility/2006">
    <mc:Choice xmlns:a14="http://schemas.microsoft.com/office/drawing/2010/main" Requires="a14">
      <xdr:twoCellAnchor editAs="oneCell">
        <xdr:from>
          <xdr:col>12</xdr:col>
          <xdr:colOff>69850</xdr:colOff>
          <xdr:row>4</xdr:row>
          <xdr:rowOff>76200</xdr:rowOff>
        </xdr:from>
        <xdr:to>
          <xdr:col>16</xdr:col>
          <xdr:colOff>107950</xdr:colOff>
          <xdr:row>4</xdr:row>
          <xdr:rowOff>317500</xdr:rowOff>
        </xdr:to>
        <xdr:sp macro="" textlink="">
          <xdr:nvSpPr>
            <xdr:cNvPr id="25601" name="Option Button 1" hidden="1">
              <a:extLst>
                <a:ext uri="{63B3BB69-23CF-44E3-9099-C40C66FF867C}">
                  <a14:compatExt spid="_x0000_s25601"/>
                </a:ext>
                <a:ext uri="{FF2B5EF4-FFF2-40B4-BE49-F238E27FC236}">
                  <a16:creationId xmlns:a16="http://schemas.microsoft.com/office/drawing/2014/main" id="{00000000-0008-0000-0E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165100</xdr:colOff>
          <xdr:row>4</xdr:row>
          <xdr:rowOff>88900</xdr:rowOff>
        </xdr:from>
        <xdr:to>
          <xdr:col>29</xdr:col>
          <xdr:colOff>50800</xdr:colOff>
          <xdr:row>4</xdr:row>
          <xdr:rowOff>336550</xdr:rowOff>
        </xdr:to>
        <xdr:sp macro="" textlink="">
          <xdr:nvSpPr>
            <xdr:cNvPr id="25602" name="Option Button 2" hidden="1">
              <a:extLst>
                <a:ext uri="{63B3BB69-23CF-44E3-9099-C40C66FF867C}">
                  <a14:compatExt spid="_x0000_s25602"/>
                </a:ext>
                <a:ext uri="{FF2B5EF4-FFF2-40B4-BE49-F238E27FC236}">
                  <a16:creationId xmlns:a16="http://schemas.microsoft.com/office/drawing/2014/main" id="{00000000-0008-0000-0E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4</xdr:row>
          <xdr:rowOff>31750</xdr:rowOff>
        </xdr:from>
        <xdr:to>
          <xdr:col>40</xdr:col>
          <xdr:colOff>12700</xdr:colOff>
          <xdr:row>4</xdr:row>
          <xdr:rowOff>355600</xdr:rowOff>
        </xdr:to>
        <xdr:sp macro="" textlink="">
          <xdr:nvSpPr>
            <xdr:cNvPr id="25603" name="Group Box 3" hidden="1">
              <a:extLst>
                <a:ext uri="{63B3BB69-23CF-44E3-9099-C40C66FF867C}">
                  <a14:compatExt spid="_x0000_s25603"/>
                </a:ext>
                <a:ext uri="{FF2B5EF4-FFF2-40B4-BE49-F238E27FC236}">
                  <a16:creationId xmlns:a16="http://schemas.microsoft.com/office/drawing/2014/main" id="{00000000-0008-0000-0E00-000003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33</xdr:col>
      <xdr:colOff>38100</xdr:colOff>
      <xdr:row>8</xdr:row>
      <xdr:rowOff>19050</xdr:rowOff>
    </xdr:from>
    <xdr:to>
      <xdr:col>35</xdr:col>
      <xdr:colOff>6350</xdr:colOff>
      <xdr:row>9</xdr:row>
      <xdr:rowOff>152400</xdr:rowOff>
    </xdr:to>
    <xdr:grpSp>
      <xdr:nvGrpSpPr>
        <xdr:cNvPr id="2" name="グループ化 11">
          <a:extLst>
            <a:ext uri="{FF2B5EF4-FFF2-40B4-BE49-F238E27FC236}">
              <a16:creationId xmlns:a16="http://schemas.microsoft.com/office/drawing/2014/main" id="{6245D6A4-9B50-4139-8156-F03992B0A954}"/>
            </a:ext>
          </a:extLst>
        </xdr:cNvPr>
        <xdr:cNvGrpSpPr>
          <a:grpSpLocks/>
        </xdr:cNvGrpSpPr>
      </xdr:nvGrpSpPr>
      <xdr:grpSpPr bwMode="auto">
        <a:xfrm>
          <a:off x="6324600" y="2489200"/>
          <a:ext cx="349250" cy="304800"/>
          <a:chOff x="6153151" y="2457450"/>
          <a:chExt cx="352425" cy="304801"/>
        </a:xfrm>
      </xdr:grpSpPr>
      <xdr:sp macro="" textlink="">
        <xdr:nvSpPr>
          <xdr:cNvPr id="3" name="円/楕円 2">
            <a:extLst>
              <a:ext uri="{FF2B5EF4-FFF2-40B4-BE49-F238E27FC236}">
                <a16:creationId xmlns:a16="http://schemas.microsoft.com/office/drawing/2014/main" id="{559E688B-818D-6FEF-E362-82C162493363}"/>
              </a:ext>
            </a:extLst>
          </xdr:cNvPr>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a:extLst>
              <a:ext uri="{FF2B5EF4-FFF2-40B4-BE49-F238E27FC236}">
                <a16:creationId xmlns:a16="http://schemas.microsoft.com/office/drawing/2014/main" id="{E987A258-930F-8250-3E9D-57AEDFCBC1A4}"/>
              </a:ext>
            </a:extLst>
          </xdr:cNvPr>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25</xdr:col>
      <xdr:colOff>123825</xdr:colOff>
      <xdr:row>0</xdr:row>
      <xdr:rowOff>180975</xdr:rowOff>
    </xdr:from>
    <xdr:to>
      <xdr:col>36</xdr:col>
      <xdr:colOff>95250</xdr:colOff>
      <xdr:row>2</xdr:row>
      <xdr:rowOff>104775</xdr:rowOff>
    </xdr:to>
    <xdr:sp macro="" textlink="">
      <xdr:nvSpPr>
        <xdr:cNvPr id="2" name="Rectangle 15">
          <a:extLst>
            <a:ext uri="{FF2B5EF4-FFF2-40B4-BE49-F238E27FC236}">
              <a16:creationId xmlns:a16="http://schemas.microsoft.com/office/drawing/2014/main" id="{75406F5C-83D8-48E8-BAB9-14E34684684B}"/>
            </a:ext>
          </a:extLst>
        </xdr:cNvPr>
        <xdr:cNvSpPr>
          <a:spLocks noChangeArrowheads="1"/>
        </xdr:cNvSpPr>
      </xdr:nvSpPr>
      <xdr:spPr bwMode="auto">
        <a:xfrm>
          <a:off x="4886325" y="180975"/>
          <a:ext cx="2066925" cy="590550"/>
        </a:xfrm>
        <a:prstGeom prst="rect">
          <a:avLst/>
        </a:prstGeom>
        <a:solidFill>
          <a:srgbClr val="FFFFFF"/>
        </a:solidFill>
        <a:ln w="38100" cmpd="dbl">
          <a:solidFill>
            <a:srgbClr val="FF0000"/>
          </a:solidFill>
          <a:miter lim="800000"/>
          <a:headEnd/>
          <a:tailEnd/>
        </a:ln>
      </xdr:spPr>
      <xdr:txBody>
        <a:bodyPr vertOverflow="clip" wrap="square" lIns="64008" tIns="41148" rIns="64008" bIns="0" anchor="ctr" upright="1"/>
        <a:lstStyle/>
        <a:p>
          <a:pPr algn="ctr" rtl="0">
            <a:defRPr sz="1000"/>
          </a:pPr>
          <a:r>
            <a:rPr lang="ja-JP" altLang="en-US" sz="3600" b="0" i="0" u="none" strike="noStrike" baseline="0">
              <a:solidFill>
                <a:srgbClr val="FF0000"/>
              </a:solidFill>
              <a:latin typeface="ＭＳ Ｐゴシック"/>
              <a:ea typeface="ＭＳ Ｐゴシック"/>
            </a:rPr>
            <a:t>記載例</a:t>
          </a:r>
          <a:endParaRPr lang="ja-JP" altLang="en-US" sz="2400" b="0" i="0" u="none" strike="noStrike" baseline="0">
            <a:solidFill>
              <a:srgbClr val="FF0000"/>
            </a:solidFill>
            <a:latin typeface="ＭＳ Ｐゴシック"/>
            <a:ea typeface="ＭＳ Ｐゴシック"/>
          </a:endParaRPr>
        </a:p>
        <a:p>
          <a:pPr algn="ctr" rtl="0">
            <a:defRPr sz="1000"/>
          </a:pPr>
          <a:endParaRPr lang="ja-JP" altLang="en-US" sz="2400" b="0" i="0" u="none" strike="noStrike" baseline="0">
            <a:solidFill>
              <a:srgbClr val="FF0000"/>
            </a:solidFill>
            <a:latin typeface="ＭＳ Ｐゴシック"/>
            <a:ea typeface="ＭＳ Ｐゴシック"/>
          </a:endParaRPr>
        </a:p>
      </xdr:txBody>
    </xdr:sp>
    <xdr:clientData/>
  </xdr:twoCellAnchor>
  <xdr:twoCellAnchor>
    <xdr:from>
      <xdr:col>5</xdr:col>
      <xdr:colOff>28575</xdr:colOff>
      <xdr:row>12</xdr:row>
      <xdr:rowOff>0</xdr:rowOff>
    </xdr:from>
    <xdr:to>
      <xdr:col>12</xdr:col>
      <xdr:colOff>161925</xdr:colOff>
      <xdr:row>13</xdr:row>
      <xdr:rowOff>114300</xdr:rowOff>
    </xdr:to>
    <xdr:sp macro="" textlink="">
      <xdr:nvSpPr>
        <xdr:cNvPr id="3" name="Rectangle 11">
          <a:extLst>
            <a:ext uri="{FF2B5EF4-FFF2-40B4-BE49-F238E27FC236}">
              <a16:creationId xmlns:a16="http://schemas.microsoft.com/office/drawing/2014/main" id="{4C70A431-B94A-4552-9D0B-0740852FC1C9}"/>
            </a:ext>
          </a:extLst>
        </xdr:cNvPr>
        <xdr:cNvSpPr>
          <a:spLocks noChangeArrowheads="1"/>
        </xdr:cNvSpPr>
      </xdr:nvSpPr>
      <xdr:spPr bwMode="auto">
        <a:xfrm>
          <a:off x="981075" y="3429000"/>
          <a:ext cx="1466850" cy="30480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xdr:colOff>
      <xdr:row>5</xdr:row>
      <xdr:rowOff>228600</xdr:rowOff>
    </xdr:from>
    <xdr:to>
      <xdr:col>36</xdr:col>
      <xdr:colOff>85725</xdr:colOff>
      <xdr:row>11</xdr:row>
      <xdr:rowOff>104775</xdr:rowOff>
    </xdr:to>
    <xdr:sp macro="" textlink="">
      <xdr:nvSpPr>
        <xdr:cNvPr id="4" name="Rectangle 11">
          <a:extLst>
            <a:ext uri="{FF2B5EF4-FFF2-40B4-BE49-F238E27FC236}">
              <a16:creationId xmlns:a16="http://schemas.microsoft.com/office/drawing/2014/main" id="{6F5BBF17-AB2C-4170-8CD5-C9F75C41F362}"/>
            </a:ext>
          </a:extLst>
        </xdr:cNvPr>
        <xdr:cNvSpPr>
          <a:spLocks noChangeArrowheads="1"/>
        </xdr:cNvSpPr>
      </xdr:nvSpPr>
      <xdr:spPr bwMode="auto">
        <a:xfrm>
          <a:off x="3733800" y="1752600"/>
          <a:ext cx="3209925" cy="149542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5</xdr:row>
      <xdr:rowOff>247650</xdr:rowOff>
    </xdr:from>
    <xdr:to>
      <xdr:col>8</xdr:col>
      <xdr:colOff>95250</xdr:colOff>
      <xdr:row>6</xdr:row>
      <xdr:rowOff>304800</xdr:rowOff>
    </xdr:to>
    <xdr:sp macro="" textlink="">
      <xdr:nvSpPr>
        <xdr:cNvPr id="5" name="AutoShape 26">
          <a:extLst>
            <a:ext uri="{FF2B5EF4-FFF2-40B4-BE49-F238E27FC236}">
              <a16:creationId xmlns:a16="http://schemas.microsoft.com/office/drawing/2014/main" id="{19D78797-856C-4AC1-A00C-6EE1DED7B928}"/>
            </a:ext>
          </a:extLst>
        </xdr:cNvPr>
        <xdr:cNvSpPr>
          <a:spLocks noChangeArrowheads="1"/>
        </xdr:cNvSpPr>
      </xdr:nvSpPr>
      <xdr:spPr bwMode="auto">
        <a:xfrm>
          <a:off x="76200" y="1771650"/>
          <a:ext cx="1543050" cy="342900"/>
        </a:xfrm>
        <a:prstGeom prst="flowChartAlternateProcess">
          <a:avLst/>
        </a:prstGeom>
        <a:solidFill>
          <a:srgbClr val="FF99CC"/>
        </a:solidFill>
        <a:ln w="22225" algn="ctr">
          <a:solidFill>
            <a:srgbClr val="FF00FF"/>
          </a:solidFill>
          <a:miter lim="800000"/>
          <a:headEnd/>
          <a:tailEnd/>
        </a:ln>
        <a:effec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明朝"/>
              <a:ea typeface="ＭＳ 明朝"/>
            </a:rPr>
            <a:t>入力してください。</a:t>
          </a:r>
        </a:p>
      </xdr:txBody>
    </xdr:sp>
    <xdr:clientData/>
  </xdr:twoCellAnchor>
  <xdr:twoCellAnchor>
    <xdr:from>
      <xdr:col>6</xdr:col>
      <xdr:colOff>66675</xdr:colOff>
      <xdr:row>6</xdr:row>
      <xdr:rowOff>314325</xdr:rowOff>
    </xdr:from>
    <xdr:to>
      <xdr:col>6</xdr:col>
      <xdr:colOff>66675</xdr:colOff>
      <xdr:row>11</xdr:row>
      <xdr:rowOff>276225</xdr:rowOff>
    </xdr:to>
    <xdr:cxnSp macro="">
      <xdr:nvCxnSpPr>
        <xdr:cNvPr id="6" name="直線矢印コネクタ 5">
          <a:extLst>
            <a:ext uri="{FF2B5EF4-FFF2-40B4-BE49-F238E27FC236}">
              <a16:creationId xmlns:a16="http://schemas.microsoft.com/office/drawing/2014/main" id="{47153AAF-A0C3-4CB1-90AA-8B97155DDB43}"/>
            </a:ext>
          </a:extLst>
        </xdr:cNvPr>
        <xdr:cNvCxnSpPr/>
      </xdr:nvCxnSpPr>
      <xdr:spPr>
        <a:xfrm>
          <a:off x="1209675" y="2124075"/>
          <a:ext cx="0" cy="129540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4</xdr:row>
      <xdr:rowOff>133350</xdr:rowOff>
    </xdr:from>
    <xdr:to>
      <xdr:col>23</xdr:col>
      <xdr:colOff>57150</xdr:colOff>
      <xdr:row>6</xdr:row>
      <xdr:rowOff>123825</xdr:rowOff>
    </xdr:to>
    <xdr:cxnSp macro="">
      <xdr:nvCxnSpPr>
        <xdr:cNvPr id="7" name="直線矢印コネクタ 6">
          <a:extLst>
            <a:ext uri="{FF2B5EF4-FFF2-40B4-BE49-F238E27FC236}">
              <a16:creationId xmlns:a16="http://schemas.microsoft.com/office/drawing/2014/main" id="{4BB82F9A-075D-4D28-ADC4-54E966EB4204}"/>
            </a:ext>
          </a:extLst>
        </xdr:cNvPr>
        <xdr:cNvCxnSpPr/>
      </xdr:nvCxnSpPr>
      <xdr:spPr>
        <a:xfrm flipV="1">
          <a:off x="1609725" y="1371600"/>
          <a:ext cx="2828925" cy="5619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6</xdr:row>
      <xdr:rowOff>133350</xdr:rowOff>
    </xdr:from>
    <xdr:to>
      <xdr:col>19</xdr:col>
      <xdr:colOff>142875</xdr:colOff>
      <xdr:row>8</xdr:row>
      <xdr:rowOff>142875</xdr:rowOff>
    </xdr:to>
    <xdr:cxnSp macro="">
      <xdr:nvCxnSpPr>
        <xdr:cNvPr id="8" name="直線矢印コネクタ 7">
          <a:extLst>
            <a:ext uri="{FF2B5EF4-FFF2-40B4-BE49-F238E27FC236}">
              <a16:creationId xmlns:a16="http://schemas.microsoft.com/office/drawing/2014/main" id="{77442278-C594-4DEC-BE27-7EEACEF57017}"/>
            </a:ext>
          </a:extLst>
        </xdr:cNvPr>
        <xdr:cNvCxnSpPr>
          <a:stCxn id="5" idx="3"/>
        </xdr:cNvCxnSpPr>
      </xdr:nvCxnSpPr>
      <xdr:spPr>
        <a:xfrm>
          <a:off x="1619250" y="1943100"/>
          <a:ext cx="2143125" cy="66992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133350</xdr:colOff>
      <xdr:row>15</xdr:row>
      <xdr:rowOff>219075</xdr:rowOff>
    </xdr:from>
    <xdr:to>
      <xdr:col>36</xdr:col>
      <xdr:colOff>76200</xdr:colOff>
      <xdr:row>41</xdr:row>
      <xdr:rowOff>114300</xdr:rowOff>
    </xdr:to>
    <xdr:sp macro="" textlink="">
      <xdr:nvSpPr>
        <xdr:cNvPr id="9" name="Rectangle 11">
          <a:extLst>
            <a:ext uri="{FF2B5EF4-FFF2-40B4-BE49-F238E27FC236}">
              <a16:creationId xmlns:a16="http://schemas.microsoft.com/office/drawing/2014/main" id="{0EEB4B21-2BF4-4C36-AEFA-73E69DF9EAB2}"/>
            </a:ext>
          </a:extLst>
        </xdr:cNvPr>
        <xdr:cNvSpPr>
          <a:spLocks noChangeArrowheads="1"/>
        </xdr:cNvSpPr>
      </xdr:nvSpPr>
      <xdr:spPr bwMode="auto">
        <a:xfrm>
          <a:off x="1847850" y="4219575"/>
          <a:ext cx="5086350" cy="494347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104775</xdr:colOff>
      <xdr:row>6</xdr:row>
      <xdr:rowOff>123825</xdr:rowOff>
    </xdr:from>
    <xdr:to>
      <xdr:col>14</xdr:col>
      <xdr:colOff>180975</xdr:colOff>
      <xdr:row>15</xdr:row>
      <xdr:rowOff>200025</xdr:rowOff>
    </xdr:to>
    <xdr:cxnSp macro="">
      <xdr:nvCxnSpPr>
        <xdr:cNvPr id="10" name="直線矢印コネクタ 9">
          <a:extLst>
            <a:ext uri="{FF2B5EF4-FFF2-40B4-BE49-F238E27FC236}">
              <a16:creationId xmlns:a16="http://schemas.microsoft.com/office/drawing/2014/main" id="{520D601A-674E-46B2-A7C0-3E03AF0E7FAE}"/>
            </a:ext>
          </a:extLst>
        </xdr:cNvPr>
        <xdr:cNvCxnSpPr/>
      </xdr:nvCxnSpPr>
      <xdr:spPr>
        <a:xfrm>
          <a:off x="1628775" y="1933575"/>
          <a:ext cx="1219200" cy="226695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44450</xdr:colOff>
      <xdr:row>8</xdr:row>
      <xdr:rowOff>6350</xdr:rowOff>
    </xdr:from>
    <xdr:to>
      <xdr:col>35</xdr:col>
      <xdr:colOff>19050</xdr:colOff>
      <xdr:row>9</xdr:row>
      <xdr:rowOff>139700</xdr:rowOff>
    </xdr:to>
    <xdr:grpSp>
      <xdr:nvGrpSpPr>
        <xdr:cNvPr id="11" name="グループ化 11">
          <a:extLst>
            <a:ext uri="{FF2B5EF4-FFF2-40B4-BE49-F238E27FC236}">
              <a16:creationId xmlns:a16="http://schemas.microsoft.com/office/drawing/2014/main" id="{654B4C19-E0D4-436D-8984-42CD1B1891BE}"/>
            </a:ext>
          </a:extLst>
        </xdr:cNvPr>
        <xdr:cNvGrpSpPr>
          <a:grpSpLocks/>
        </xdr:cNvGrpSpPr>
      </xdr:nvGrpSpPr>
      <xdr:grpSpPr bwMode="auto">
        <a:xfrm>
          <a:off x="6330950" y="2476500"/>
          <a:ext cx="355600" cy="304800"/>
          <a:chOff x="6153151" y="2457450"/>
          <a:chExt cx="352425" cy="304801"/>
        </a:xfrm>
      </xdr:grpSpPr>
      <xdr:sp macro="" textlink="">
        <xdr:nvSpPr>
          <xdr:cNvPr id="12" name="円/楕円 11">
            <a:extLst>
              <a:ext uri="{FF2B5EF4-FFF2-40B4-BE49-F238E27FC236}">
                <a16:creationId xmlns:a16="http://schemas.microsoft.com/office/drawing/2014/main" id="{C39FF0F6-25B0-13A3-AD26-1397C010A926}"/>
              </a:ext>
            </a:extLst>
          </xdr:cNvPr>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テキスト ボックス 12">
            <a:extLst>
              <a:ext uri="{FF2B5EF4-FFF2-40B4-BE49-F238E27FC236}">
                <a16:creationId xmlns:a16="http://schemas.microsoft.com/office/drawing/2014/main" id="{CCF07AD3-462C-1DD9-0073-04F5C22F9B98}"/>
              </a:ext>
            </a:extLst>
          </xdr:cNvPr>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twoCellAnchor>
    <xdr:from>
      <xdr:col>32</xdr:col>
      <xdr:colOff>28575</xdr:colOff>
      <xdr:row>7</xdr:row>
      <xdr:rowOff>219075</xdr:rowOff>
    </xdr:from>
    <xdr:to>
      <xdr:col>35</xdr:col>
      <xdr:colOff>171450</xdr:colOff>
      <xdr:row>10</xdr:row>
      <xdr:rowOff>133350</xdr:rowOff>
    </xdr:to>
    <xdr:sp macro="" textlink="">
      <xdr:nvSpPr>
        <xdr:cNvPr id="14" name="テキスト ボックス 13">
          <a:extLst>
            <a:ext uri="{FF2B5EF4-FFF2-40B4-BE49-F238E27FC236}">
              <a16:creationId xmlns:a16="http://schemas.microsoft.com/office/drawing/2014/main" id="{2A65D8BC-AADB-4A6F-817B-3489958E7EAD}"/>
            </a:ext>
          </a:extLst>
        </xdr:cNvPr>
        <xdr:cNvSpPr txBox="1"/>
      </xdr:nvSpPr>
      <xdr:spPr>
        <a:xfrm>
          <a:off x="6124575" y="2359025"/>
          <a:ext cx="714375" cy="587375"/>
        </a:xfrm>
        <a:prstGeom prst="rect">
          <a:avLst/>
        </a:prstGeom>
        <a:noFill/>
        <a:ln w="28575" cmpd="sng">
          <a:solidFill>
            <a:srgbClr val="FF0000"/>
          </a:solidFill>
          <a:prstDash val="dash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代　表</a:t>
          </a:r>
          <a:endParaRPr kumimoji="1" lang="en-US" altLang="ja-JP" sz="1100" b="1">
            <a:solidFill>
              <a:srgbClr val="FF0000"/>
            </a:solidFill>
          </a:endParaRPr>
        </a:p>
        <a:p>
          <a:pPr algn="ctr"/>
          <a:r>
            <a:rPr kumimoji="1" lang="ja-JP" altLang="en-US" sz="1100" b="1">
              <a:solidFill>
                <a:srgbClr val="FF0000"/>
              </a:solidFill>
            </a:rPr>
            <a:t>者　印</a:t>
          </a:r>
        </a:p>
      </xdr:txBody>
    </xdr:sp>
    <xdr:clientData/>
  </xdr:twoCellAnchor>
  <xdr:twoCellAnchor>
    <xdr:from>
      <xdr:col>14</xdr:col>
      <xdr:colOff>171450</xdr:colOff>
      <xdr:row>19</xdr:row>
      <xdr:rowOff>0</xdr:rowOff>
    </xdr:from>
    <xdr:to>
      <xdr:col>17</xdr:col>
      <xdr:colOff>95250</xdr:colOff>
      <xdr:row>20</xdr:row>
      <xdr:rowOff>66675</xdr:rowOff>
    </xdr:to>
    <xdr:sp macro="" textlink="">
      <xdr:nvSpPr>
        <xdr:cNvPr id="15" name="円/楕円 14">
          <a:extLst>
            <a:ext uri="{FF2B5EF4-FFF2-40B4-BE49-F238E27FC236}">
              <a16:creationId xmlns:a16="http://schemas.microsoft.com/office/drawing/2014/main" id="{69963B96-90CF-459E-8EE4-B945F21C2BD2}"/>
            </a:ext>
          </a:extLst>
        </xdr:cNvPr>
        <xdr:cNvSpPr/>
      </xdr:nvSpPr>
      <xdr:spPr>
        <a:xfrm>
          <a:off x="2838450" y="48577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95250</xdr:colOff>
      <xdr:row>41</xdr:row>
      <xdr:rowOff>31749</xdr:rowOff>
    </xdr:from>
    <xdr:to>
      <xdr:col>9</xdr:col>
      <xdr:colOff>104775</xdr:colOff>
      <xdr:row>44</xdr:row>
      <xdr:rowOff>107949</xdr:rowOff>
    </xdr:to>
    <xdr:sp macro="" textlink="">
      <xdr:nvSpPr>
        <xdr:cNvPr id="16" name="角丸四角形吹き出し 15">
          <a:extLst>
            <a:ext uri="{FF2B5EF4-FFF2-40B4-BE49-F238E27FC236}">
              <a16:creationId xmlns:a16="http://schemas.microsoft.com/office/drawing/2014/main" id="{6592EBF9-8345-4A41-A245-A85C289122B5}"/>
            </a:ext>
          </a:extLst>
        </xdr:cNvPr>
        <xdr:cNvSpPr/>
      </xdr:nvSpPr>
      <xdr:spPr>
        <a:xfrm>
          <a:off x="95250" y="9080499"/>
          <a:ext cx="1724025" cy="762000"/>
        </a:xfrm>
        <a:prstGeom prst="wedgeRoundRectCallout">
          <a:avLst>
            <a:gd name="adj1" fmla="val 57863"/>
            <a:gd name="adj2" fmla="val -103994"/>
            <a:gd name="adj3" fmla="val 16667"/>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1">
              <a:solidFill>
                <a:srgbClr val="00B0F0"/>
              </a:solidFill>
            </a:rPr>
            <a:t>継続勤務又はその他（具体的）どちらか記載ください。</a:t>
          </a:r>
        </a:p>
      </xdr:txBody>
    </xdr:sp>
    <xdr:clientData/>
  </xdr:twoCellAnchor>
  <xdr:twoCellAnchor>
    <xdr:from>
      <xdr:col>14</xdr:col>
      <xdr:colOff>158750</xdr:colOff>
      <xdr:row>32</xdr:row>
      <xdr:rowOff>101600</xdr:rowOff>
    </xdr:from>
    <xdr:to>
      <xdr:col>17</xdr:col>
      <xdr:colOff>82550</xdr:colOff>
      <xdr:row>33</xdr:row>
      <xdr:rowOff>168275</xdr:rowOff>
    </xdr:to>
    <xdr:sp macro="" textlink="">
      <xdr:nvSpPr>
        <xdr:cNvPr id="17" name="円/楕円 16">
          <a:extLst>
            <a:ext uri="{FF2B5EF4-FFF2-40B4-BE49-F238E27FC236}">
              <a16:creationId xmlns:a16="http://schemas.microsoft.com/office/drawing/2014/main" id="{5FF0B545-8475-4485-9EAA-AC4F57BE01E3}"/>
            </a:ext>
          </a:extLst>
        </xdr:cNvPr>
        <xdr:cNvSpPr/>
      </xdr:nvSpPr>
      <xdr:spPr>
        <a:xfrm>
          <a:off x="2825750" y="74358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161925</xdr:colOff>
      <xdr:row>35</xdr:row>
      <xdr:rowOff>47625</xdr:rowOff>
    </xdr:from>
    <xdr:to>
      <xdr:col>17</xdr:col>
      <xdr:colOff>85725</xdr:colOff>
      <xdr:row>36</xdr:row>
      <xdr:rowOff>114300</xdr:rowOff>
    </xdr:to>
    <xdr:sp macro="" textlink="">
      <xdr:nvSpPr>
        <xdr:cNvPr id="18" name="円/楕円 17">
          <a:extLst>
            <a:ext uri="{FF2B5EF4-FFF2-40B4-BE49-F238E27FC236}">
              <a16:creationId xmlns:a16="http://schemas.microsoft.com/office/drawing/2014/main" id="{098643C7-2CB7-4EFD-94EB-E6CDB794B0CA}"/>
            </a:ext>
          </a:extLst>
        </xdr:cNvPr>
        <xdr:cNvSpPr/>
      </xdr:nvSpPr>
      <xdr:spPr>
        <a:xfrm>
          <a:off x="2828925" y="79533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40</xdr:col>
      <xdr:colOff>139212</xdr:colOff>
      <xdr:row>10</xdr:row>
      <xdr:rowOff>248913</xdr:rowOff>
    </xdr:from>
    <xdr:to>
      <xdr:col>62</xdr:col>
      <xdr:colOff>83762</xdr:colOff>
      <xdr:row>14</xdr:row>
      <xdr:rowOff>71438</xdr:rowOff>
    </xdr:to>
    <xdr:sp macro="" textlink="">
      <xdr:nvSpPr>
        <xdr:cNvPr id="2" name="正方形/長方形 1">
          <a:extLst>
            <a:ext uri="{FF2B5EF4-FFF2-40B4-BE49-F238E27FC236}">
              <a16:creationId xmlns:a16="http://schemas.microsoft.com/office/drawing/2014/main" id="{F77C690F-6353-46FF-A8EB-A0EAD3FA0A19}"/>
            </a:ext>
          </a:extLst>
        </xdr:cNvPr>
        <xdr:cNvSpPr/>
      </xdr:nvSpPr>
      <xdr:spPr>
        <a:xfrm>
          <a:off x="6570492" y="2374893"/>
          <a:ext cx="3297350" cy="24514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該当区分を外枠「□」囲みしてください。</a:t>
          </a:r>
          <a:endParaRPr kumimoji="1" lang="en-US" altLang="ja-JP" sz="1100"/>
        </a:p>
        <a:p>
          <a:pPr algn="ctr"/>
          <a:endParaRPr kumimoji="1" lang="en-US" altLang="ja-JP" sz="1100"/>
        </a:p>
        <a:p>
          <a:pPr algn="ctr"/>
          <a:r>
            <a:rPr kumimoji="1" lang="ja-JP" altLang="en-US" sz="1100"/>
            <a:t>≪　操作方法　≫</a:t>
          </a:r>
        </a:p>
        <a:p>
          <a:pPr algn="ctr"/>
          <a:r>
            <a:rPr kumimoji="1" lang="ja-JP" altLang="en-US" sz="1100"/>
            <a:t>　★囲みたい場所をカーソルで選択してから、</a:t>
          </a:r>
        </a:p>
        <a:p>
          <a:pPr algn="ctr"/>
          <a:r>
            <a:rPr kumimoji="1" lang="ja-JP" altLang="en-US" sz="1100"/>
            <a:t>　　　・画面上部の　「ホーム」タブ　⇒　「フォント」　⇒　「外枠」</a:t>
          </a:r>
        </a:p>
        <a:p>
          <a:pPr algn="ctr"/>
          <a:r>
            <a:rPr kumimoji="1" lang="ja-JP" altLang="en-US" sz="1100"/>
            <a:t>　　　・右クリック　⇒　「セルの書式設定」　⇒　「罫線」　⇒　「外枠」</a:t>
          </a:r>
        </a:p>
        <a:p>
          <a:pPr algn="ctr"/>
          <a:r>
            <a:rPr kumimoji="1" lang="ja-JP" altLang="en-US" sz="1100"/>
            <a:t>　　　・</a:t>
          </a:r>
          <a:r>
            <a:rPr kumimoji="1" lang="en-US" altLang="ja-JP" sz="1100"/>
            <a:t>[Ctrl]+[Shift]+[&amp;]</a:t>
          </a:r>
          <a:r>
            <a:rPr kumimoji="1" lang="ja-JP" altLang="en-US" sz="1100"/>
            <a:t>を同時にクリック</a:t>
          </a:r>
        </a:p>
      </xdr:txBody>
    </xdr:sp>
    <xdr:clientData/>
  </xdr:twoCellAnchor>
  <xdr:twoCellAnchor>
    <xdr:from>
      <xdr:col>19</xdr:col>
      <xdr:colOff>133350</xdr:colOff>
      <xdr:row>0</xdr:row>
      <xdr:rowOff>66675</xdr:rowOff>
    </xdr:from>
    <xdr:to>
      <xdr:col>32</xdr:col>
      <xdr:colOff>20317</xdr:colOff>
      <xdr:row>1</xdr:row>
      <xdr:rowOff>100854</xdr:rowOff>
    </xdr:to>
    <xdr:sp macro="" textlink="">
      <xdr:nvSpPr>
        <xdr:cNvPr id="3" name="正方形/長方形 2">
          <a:extLst>
            <a:ext uri="{FF2B5EF4-FFF2-40B4-BE49-F238E27FC236}">
              <a16:creationId xmlns:a16="http://schemas.microsoft.com/office/drawing/2014/main" id="{AB9BD921-3C48-41B5-BED1-2D86062B8DAB}"/>
            </a:ext>
          </a:extLst>
        </xdr:cNvPr>
        <xdr:cNvSpPr/>
      </xdr:nvSpPr>
      <xdr:spPr>
        <a:xfrm>
          <a:off x="3128010" y="66675"/>
          <a:ext cx="2012947" cy="308499"/>
        </a:xfrm>
        <a:prstGeom prst="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「令和８年４月・５月分」</a:t>
          </a:r>
          <a:endParaRPr kumimoji="1" lang="en-US" altLang="ja-JP" sz="1100" b="1">
            <a:solidFill>
              <a:srgbClr val="FF0000"/>
            </a:solidFill>
          </a:endParaRPr>
        </a:p>
        <a:p>
          <a:pPr algn="ctr"/>
          <a:endParaRPr kumimoji="1" lang="ja-JP" altLang="en-US" sz="1100" b="1">
            <a:solidFill>
              <a:srgbClr val="FF0000"/>
            </a:solidFill>
          </a:endParaRPr>
        </a:p>
      </xdr:txBody>
    </xdr:sp>
    <xdr:clientData/>
  </xdr:twoCellAnchor>
  <xdr:twoCellAnchor>
    <xdr:from>
      <xdr:col>62</xdr:col>
      <xdr:colOff>40342</xdr:colOff>
      <xdr:row>16</xdr:row>
      <xdr:rowOff>163046</xdr:rowOff>
    </xdr:from>
    <xdr:to>
      <xdr:col>64</xdr:col>
      <xdr:colOff>84605</xdr:colOff>
      <xdr:row>18</xdr:row>
      <xdr:rowOff>87967</xdr:rowOff>
    </xdr:to>
    <xdr:sp macro="" textlink="">
      <xdr:nvSpPr>
        <xdr:cNvPr id="4" name="フローチャート: 結合子 3">
          <a:extLst>
            <a:ext uri="{FF2B5EF4-FFF2-40B4-BE49-F238E27FC236}">
              <a16:creationId xmlns:a16="http://schemas.microsoft.com/office/drawing/2014/main" id="{7AB1CCB5-599F-491E-A038-5A563FD8BC82}"/>
            </a:ext>
          </a:extLst>
        </xdr:cNvPr>
        <xdr:cNvSpPr/>
      </xdr:nvSpPr>
      <xdr:spPr>
        <a:xfrm>
          <a:off x="9824422" y="5291306"/>
          <a:ext cx="349063" cy="359261"/>
        </a:xfrm>
        <a:prstGeom prst="flowChartConnector">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23</xdr:col>
      <xdr:colOff>85725</xdr:colOff>
      <xdr:row>0</xdr:row>
      <xdr:rowOff>57150</xdr:rowOff>
    </xdr:from>
    <xdr:to>
      <xdr:col>34</xdr:col>
      <xdr:colOff>169432</xdr:colOff>
      <xdr:row>1</xdr:row>
      <xdr:rowOff>54428</xdr:rowOff>
    </xdr:to>
    <xdr:sp macro="" textlink="">
      <xdr:nvSpPr>
        <xdr:cNvPr id="2" name="正方形/長方形 1">
          <a:extLst>
            <a:ext uri="{FF2B5EF4-FFF2-40B4-BE49-F238E27FC236}">
              <a16:creationId xmlns:a16="http://schemas.microsoft.com/office/drawing/2014/main" id="{515A0B5C-2606-4C53-BA12-37216A1BA4CD}"/>
            </a:ext>
          </a:extLst>
        </xdr:cNvPr>
        <xdr:cNvSpPr/>
      </xdr:nvSpPr>
      <xdr:spPr>
        <a:xfrm>
          <a:off x="3720465" y="57150"/>
          <a:ext cx="2666887" cy="233498"/>
        </a:xfrm>
        <a:prstGeom prst="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「令和８年６月以降分」</a:t>
          </a:r>
          <a:endParaRPr kumimoji="1" lang="en-US" altLang="ja-JP" sz="1100" b="1">
            <a:solidFill>
              <a:srgbClr val="FF0000"/>
            </a:solidFill>
          </a:endParaRPr>
        </a:p>
        <a:p>
          <a:pPr algn="ctr"/>
          <a:endParaRPr kumimoji="1" lang="ja-JP" altLang="en-US" sz="1100" b="1">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11</xdr:col>
      <xdr:colOff>106680</xdr:colOff>
      <xdr:row>6</xdr:row>
      <xdr:rowOff>91440</xdr:rowOff>
    </xdr:from>
    <xdr:ext cx="274320" cy="251460"/>
    <xdr:sp macro="" textlink="">
      <xdr:nvSpPr>
        <xdr:cNvPr id="2" name="Option Button 1" hidden="1">
          <a:extLst>
            <a:ext uri="{63B3BB69-23CF-44E3-9099-C40C66FF867C}">
              <a14:compatExt xmlns:a14="http://schemas.microsoft.com/office/drawing/2010/main" spid="_x0000_s26625"/>
            </a:ext>
            <a:ext uri="{FF2B5EF4-FFF2-40B4-BE49-F238E27FC236}">
              <a16:creationId xmlns:a16="http://schemas.microsoft.com/office/drawing/2014/main" id="{CBF9A911-95D8-4BBD-8D20-0DB581C06C4C}"/>
            </a:ext>
          </a:extLst>
        </xdr:cNvPr>
        <xdr:cNvSpPr/>
      </xdr:nvSpPr>
      <xdr:spPr bwMode="auto">
        <a:xfrm>
          <a:off x="1828800" y="1234440"/>
          <a:ext cx="274320" cy="2514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23</xdr:col>
      <xdr:colOff>76200</xdr:colOff>
      <xdr:row>6</xdr:row>
      <xdr:rowOff>106680</xdr:rowOff>
    </xdr:from>
    <xdr:ext cx="274320" cy="243840"/>
    <xdr:sp macro="" textlink="">
      <xdr:nvSpPr>
        <xdr:cNvPr id="3" name="Option Button 2" hidden="1">
          <a:extLst>
            <a:ext uri="{63B3BB69-23CF-44E3-9099-C40C66FF867C}">
              <a14:compatExt xmlns:a14="http://schemas.microsoft.com/office/drawing/2010/main" spid="_x0000_s26626"/>
            </a:ext>
            <a:ext uri="{FF2B5EF4-FFF2-40B4-BE49-F238E27FC236}">
              <a16:creationId xmlns:a16="http://schemas.microsoft.com/office/drawing/2014/main" id="{21B0C798-AD2C-4A56-A452-377312774033}"/>
            </a:ext>
          </a:extLst>
        </xdr:cNvPr>
        <xdr:cNvSpPr/>
      </xdr:nvSpPr>
      <xdr:spPr bwMode="auto">
        <a:xfrm>
          <a:off x="3733800" y="1249680"/>
          <a:ext cx="274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11</xdr:col>
      <xdr:colOff>60960</xdr:colOff>
      <xdr:row>6</xdr:row>
      <xdr:rowOff>0</xdr:rowOff>
    </xdr:from>
    <xdr:ext cx="3649980" cy="411480"/>
    <xdr:sp macro="" textlink="">
      <xdr:nvSpPr>
        <xdr:cNvPr id="4" name="Group Box 3" hidden="1">
          <a:extLst>
            <a:ext uri="{63B3BB69-23CF-44E3-9099-C40C66FF867C}">
              <a14:compatExt xmlns:a14="http://schemas.microsoft.com/office/drawing/2010/main" spid="_x0000_s26627"/>
            </a:ext>
            <a:ext uri="{FF2B5EF4-FFF2-40B4-BE49-F238E27FC236}">
              <a16:creationId xmlns:a16="http://schemas.microsoft.com/office/drawing/2014/main" id="{4C7AE147-A49A-402C-AC56-DD42FF582E6A}"/>
            </a:ext>
          </a:extLst>
        </xdr:cNvPr>
        <xdr:cNvSpPr/>
      </xdr:nvSpPr>
      <xdr:spPr bwMode="auto">
        <a:xfrm>
          <a:off x="1783080" y="1143000"/>
          <a:ext cx="3649980" cy="41148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oneCellAnchor>
  <mc:AlternateContent xmlns:mc="http://schemas.openxmlformats.org/markup-compatibility/2006">
    <mc:Choice xmlns:a14="http://schemas.microsoft.com/office/drawing/2010/main" Requires="a14">
      <xdr:twoCellAnchor editAs="oneCell">
        <xdr:from>
          <xdr:col>11</xdr:col>
          <xdr:colOff>107950</xdr:colOff>
          <xdr:row>6</xdr:row>
          <xdr:rowOff>88900</xdr:rowOff>
        </xdr:from>
        <xdr:to>
          <xdr:col>13</xdr:col>
          <xdr:colOff>76200</xdr:colOff>
          <xdr:row>6</xdr:row>
          <xdr:rowOff>342900</xdr:rowOff>
        </xdr:to>
        <xdr:sp macro="" textlink="">
          <xdr:nvSpPr>
            <xdr:cNvPr id="29697" name="Option Button 1" hidden="1">
              <a:extLst>
                <a:ext uri="{63B3BB69-23CF-44E3-9099-C40C66FF867C}">
                  <a14:compatExt spid="_x0000_s29697"/>
                </a:ext>
                <a:ext uri="{FF2B5EF4-FFF2-40B4-BE49-F238E27FC236}">
                  <a16:creationId xmlns:a16="http://schemas.microsoft.com/office/drawing/2014/main" id="{00000000-0008-0000-16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107950</xdr:rowOff>
        </xdr:from>
        <xdr:to>
          <xdr:col>25</xdr:col>
          <xdr:colOff>50800</xdr:colOff>
          <xdr:row>6</xdr:row>
          <xdr:rowOff>355600</xdr:rowOff>
        </xdr:to>
        <xdr:sp macro="" textlink="">
          <xdr:nvSpPr>
            <xdr:cNvPr id="29698" name="Option Button 2" hidden="1">
              <a:extLst>
                <a:ext uri="{63B3BB69-23CF-44E3-9099-C40C66FF867C}">
                  <a14:compatExt spid="_x0000_s29698"/>
                </a:ext>
                <a:ext uri="{FF2B5EF4-FFF2-40B4-BE49-F238E27FC236}">
                  <a16:creationId xmlns:a16="http://schemas.microsoft.com/office/drawing/2014/main" id="{00000000-0008-0000-16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6</xdr:row>
          <xdr:rowOff>0</xdr:rowOff>
        </xdr:from>
        <xdr:to>
          <xdr:col>34</xdr:col>
          <xdr:colOff>107950</xdr:colOff>
          <xdr:row>6</xdr:row>
          <xdr:rowOff>412750</xdr:rowOff>
        </xdr:to>
        <xdr:sp macro="" textlink="">
          <xdr:nvSpPr>
            <xdr:cNvPr id="29699" name="Group Box 3" hidden="1">
              <a:extLst>
                <a:ext uri="{63B3BB69-23CF-44E3-9099-C40C66FF867C}">
                  <a14:compatExt spid="_x0000_s29699"/>
                </a:ext>
                <a:ext uri="{FF2B5EF4-FFF2-40B4-BE49-F238E27FC236}">
                  <a16:creationId xmlns:a16="http://schemas.microsoft.com/office/drawing/2014/main" id="{00000000-0008-0000-1600-00000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a:extLst>
            <a:ext uri="{FF2B5EF4-FFF2-40B4-BE49-F238E27FC236}">
              <a16:creationId xmlns:a16="http://schemas.microsoft.com/office/drawing/2014/main" id="{B831E31F-F3A8-47A5-82B6-4DFC78C81663}"/>
            </a:ext>
          </a:extLst>
        </xdr:cNvPr>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330200</xdr:colOff>
      <xdr:row>17</xdr:row>
      <xdr:rowOff>69850</xdr:rowOff>
    </xdr:from>
    <xdr:to>
      <xdr:col>11</xdr:col>
      <xdr:colOff>1086</xdr:colOff>
      <xdr:row>17</xdr:row>
      <xdr:rowOff>337006</xdr:rowOff>
    </xdr:to>
    <xdr:sp macro="" textlink="">
      <xdr:nvSpPr>
        <xdr:cNvPr id="2" name="テキスト ボックス 23">
          <a:extLst>
            <a:ext uri="{FF2B5EF4-FFF2-40B4-BE49-F238E27FC236}">
              <a16:creationId xmlns:a16="http://schemas.microsoft.com/office/drawing/2014/main" id="{72344D12-F7D1-4515-9DEF-BE345F4693CE}"/>
            </a:ext>
          </a:extLst>
        </xdr:cNvPr>
        <xdr:cNvSpPr txBox="1"/>
      </xdr:nvSpPr>
      <xdr:spPr>
        <a:xfrm>
          <a:off x="6929120" y="6714490"/>
          <a:ext cx="0" cy="267156"/>
        </a:xfrm>
        <a:prstGeom prst="rect">
          <a:avLst/>
        </a:prstGeom>
        <a:no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anchor="t"/>
        <a:lstStyle/>
        <a:p>
          <a:r>
            <a:rPr lang="ja-JP" altLang="en-US" sz="1100"/>
            <a:t>人</a:t>
          </a:r>
        </a:p>
      </xdr:txBody>
    </xdr:sp>
    <xdr:clientData/>
  </xdr:twoCellAnchor>
  <xdr:twoCellAnchor>
    <xdr:from>
      <xdr:col>11</xdr:col>
      <xdr:colOff>0</xdr:colOff>
      <xdr:row>18</xdr:row>
      <xdr:rowOff>146050</xdr:rowOff>
    </xdr:from>
    <xdr:to>
      <xdr:col>11</xdr:col>
      <xdr:colOff>0</xdr:colOff>
      <xdr:row>18</xdr:row>
      <xdr:rowOff>355600</xdr:rowOff>
    </xdr:to>
    <xdr:sp macro="" textlink="">
      <xdr:nvSpPr>
        <xdr:cNvPr id="3" name="テキスト ボックス 24">
          <a:extLst>
            <a:ext uri="{FF2B5EF4-FFF2-40B4-BE49-F238E27FC236}">
              <a16:creationId xmlns:a16="http://schemas.microsoft.com/office/drawing/2014/main" id="{14B9618E-4E21-4E81-8E97-9D1D2C4A4F1F}"/>
            </a:ext>
          </a:extLst>
        </xdr:cNvPr>
        <xdr:cNvSpPr txBox="1"/>
      </xdr:nvSpPr>
      <xdr:spPr bwMode="auto">
        <a:xfrm>
          <a:off x="6926580" y="717169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27432" bIns="18288" anchor="ctr" upright="1"/>
        <a:lstStyle/>
        <a:p>
          <a:pPr algn="ctr" rtl="0">
            <a:lnSpc>
              <a:spcPts val="1300"/>
            </a:lnSpc>
          </a:pPr>
          <a:r>
            <a:rPr lang="ja-JP" altLang="en-US" sz="1100" b="0" i="0" u="none" baseline="0">
              <a:solidFill>
                <a:srgbClr val="000000"/>
              </a:solidFill>
              <a:latin typeface="ＭＳ Ｐゴシック"/>
              <a:ea typeface="ＭＳ Ｐゴシック"/>
            </a:rPr>
            <a:t>時間</a:t>
          </a:r>
        </a:p>
      </xdr:txBody>
    </xdr:sp>
    <xdr:clientData/>
  </xdr:twoCellAnchor>
  <xdr:twoCellAnchor>
    <xdr:from>
      <xdr:col>10</xdr:col>
      <xdr:colOff>679450</xdr:colOff>
      <xdr:row>15</xdr:row>
      <xdr:rowOff>139700</xdr:rowOff>
    </xdr:from>
    <xdr:to>
      <xdr:col>10</xdr:col>
      <xdr:colOff>679450</xdr:colOff>
      <xdr:row>15</xdr:row>
      <xdr:rowOff>463550</xdr:rowOff>
    </xdr:to>
    <xdr:sp macro="" textlink="">
      <xdr:nvSpPr>
        <xdr:cNvPr id="4" name="テキスト ボックス 25">
          <a:extLst>
            <a:ext uri="{FF2B5EF4-FFF2-40B4-BE49-F238E27FC236}">
              <a16:creationId xmlns:a16="http://schemas.microsoft.com/office/drawing/2014/main" id="{817C2D0F-B7D7-4C38-96CC-9EA71480D7B0}"/>
            </a:ext>
          </a:extLst>
        </xdr:cNvPr>
        <xdr:cNvSpPr txBox="1"/>
      </xdr:nvSpPr>
      <xdr:spPr bwMode="auto">
        <a:xfrm>
          <a:off x="6927850" y="601472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36576" bIns="22860" anchor="ctr" upright="1"/>
        <a:lstStyle/>
        <a:p>
          <a:pPr algn="ctr" rtl="0">
            <a:lnSpc>
              <a:spcPts val="1100"/>
            </a:lnSpc>
          </a:pPr>
          <a:r>
            <a:rPr lang="ja-JP" altLang="en-US" sz="1100" b="0" i="0" u="none" baseline="0">
              <a:solidFill>
                <a:srgbClr val="000000"/>
              </a:solidFill>
              <a:latin typeface="ＭＳ Ｐゴシック"/>
              <a:ea typeface="ＭＳ Ｐゴシック"/>
            </a:rPr>
            <a:t>時間</a:t>
          </a:r>
        </a:p>
      </xdr:txBody>
    </xdr:sp>
    <xdr:clientData/>
  </xdr:twoCellAnchor>
  <mc:AlternateContent xmlns:mc="http://schemas.openxmlformats.org/markup-compatibility/2006">
    <mc:Choice xmlns:a14="http://schemas.microsoft.com/office/drawing/2010/main" Requires="a14">
      <xdr:twoCellAnchor editAs="oneCell">
        <xdr:from>
          <xdr:col>3</xdr:col>
          <xdr:colOff>88900</xdr:colOff>
          <xdr:row>9</xdr:row>
          <xdr:rowOff>203200</xdr:rowOff>
        </xdr:from>
        <xdr:to>
          <xdr:col>3</xdr:col>
          <xdr:colOff>317500</xdr:colOff>
          <xdr:row>9</xdr:row>
          <xdr:rowOff>450850</xdr:rowOff>
        </xdr:to>
        <xdr:sp macro="" textlink="">
          <xdr:nvSpPr>
            <xdr:cNvPr id="31745" name="Option Button 1" hidden="1">
              <a:extLst>
                <a:ext uri="{63B3BB69-23CF-44E3-9099-C40C66FF867C}">
                  <a14:compatExt spid="_x0000_s31745"/>
                </a:ext>
                <a:ext uri="{FF2B5EF4-FFF2-40B4-BE49-F238E27FC236}">
                  <a16:creationId xmlns:a16="http://schemas.microsoft.com/office/drawing/2014/main" id="{00000000-0008-0000-1A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88900</xdr:colOff>
          <xdr:row>9</xdr:row>
          <xdr:rowOff>203200</xdr:rowOff>
        </xdr:from>
        <xdr:to>
          <xdr:col>5</xdr:col>
          <xdr:colOff>317500</xdr:colOff>
          <xdr:row>9</xdr:row>
          <xdr:rowOff>450850</xdr:rowOff>
        </xdr:to>
        <xdr:sp macro="" textlink="">
          <xdr:nvSpPr>
            <xdr:cNvPr id="31746" name="Option Button 2" hidden="1">
              <a:extLst>
                <a:ext uri="{63B3BB69-23CF-44E3-9099-C40C66FF867C}">
                  <a14:compatExt spid="_x0000_s31746"/>
                </a:ext>
                <a:ext uri="{FF2B5EF4-FFF2-40B4-BE49-F238E27FC236}">
                  <a16:creationId xmlns:a16="http://schemas.microsoft.com/office/drawing/2014/main" id="{00000000-0008-0000-1A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88900</xdr:colOff>
          <xdr:row>9</xdr:row>
          <xdr:rowOff>203200</xdr:rowOff>
        </xdr:from>
        <xdr:to>
          <xdr:col>7</xdr:col>
          <xdr:colOff>317500</xdr:colOff>
          <xdr:row>9</xdr:row>
          <xdr:rowOff>450850</xdr:rowOff>
        </xdr:to>
        <xdr:sp macro="" textlink="">
          <xdr:nvSpPr>
            <xdr:cNvPr id="31747" name="Option Button 3" hidden="1">
              <a:extLst>
                <a:ext uri="{63B3BB69-23CF-44E3-9099-C40C66FF867C}">
                  <a14:compatExt spid="_x0000_s31747"/>
                </a:ext>
                <a:ext uri="{FF2B5EF4-FFF2-40B4-BE49-F238E27FC236}">
                  <a16:creationId xmlns:a16="http://schemas.microsoft.com/office/drawing/2014/main" id="{00000000-0008-0000-1A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88900</xdr:colOff>
          <xdr:row>9</xdr:row>
          <xdr:rowOff>203200</xdr:rowOff>
        </xdr:from>
        <xdr:to>
          <xdr:col>9</xdr:col>
          <xdr:colOff>317500</xdr:colOff>
          <xdr:row>9</xdr:row>
          <xdr:rowOff>450850</xdr:rowOff>
        </xdr:to>
        <xdr:sp macro="" textlink="">
          <xdr:nvSpPr>
            <xdr:cNvPr id="31748" name="Option Button 4" hidden="1">
              <a:extLst>
                <a:ext uri="{63B3BB69-23CF-44E3-9099-C40C66FF867C}">
                  <a14:compatExt spid="_x0000_s31748"/>
                </a:ext>
                <a:ext uri="{FF2B5EF4-FFF2-40B4-BE49-F238E27FC236}">
                  <a16:creationId xmlns:a16="http://schemas.microsoft.com/office/drawing/2014/main" id="{00000000-0008-0000-1A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sheetData sheetId="4"/>
      <sheetData sheetId="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vmlDrawing" Target="../drawings/vmlDrawing2.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2" Type="http://schemas.openxmlformats.org/officeDocument/2006/relationships/drawing" Target="../drawings/drawing3.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65.xml"/><Relationship Id="rId18" Type="http://schemas.openxmlformats.org/officeDocument/2006/relationships/ctrlProp" Target="../ctrlProps/ctrlProp70.xml"/><Relationship Id="rId26" Type="http://schemas.openxmlformats.org/officeDocument/2006/relationships/ctrlProp" Target="../ctrlProps/ctrlProp78.xml"/><Relationship Id="rId3" Type="http://schemas.openxmlformats.org/officeDocument/2006/relationships/vmlDrawing" Target="../drawings/vmlDrawing3.vml"/><Relationship Id="rId21" Type="http://schemas.openxmlformats.org/officeDocument/2006/relationships/ctrlProp" Target="../ctrlProps/ctrlProp73.xml"/><Relationship Id="rId34" Type="http://schemas.openxmlformats.org/officeDocument/2006/relationships/ctrlProp" Target="../ctrlProps/ctrlProp86.xml"/><Relationship Id="rId7" Type="http://schemas.openxmlformats.org/officeDocument/2006/relationships/ctrlProp" Target="../ctrlProps/ctrlProp59.xml"/><Relationship Id="rId12" Type="http://schemas.openxmlformats.org/officeDocument/2006/relationships/ctrlProp" Target="../ctrlProps/ctrlProp64.xml"/><Relationship Id="rId17" Type="http://schemas.openxmlformats.org/officeDocument/2006/relationships/ctrlProp" Target="../ctrlProps/ctrlProp69.xml"/><Relationship Id="rId25" Type="http://schemas.openxmlformats.org/officeDocument/2006/relationships/ctrlProp" Target="../ctrlProps/ctrlProp77.xml"/><Relationship Id="rId33" Type="http://schemas.openxmlformats.org/officeDocument/2006/relationships/ctrlProp" Target="../ctrlProps/ctrlProp85.xml"/><Relationship Id="rId2" Type="http://schemas.openxmlformats.org/officeDocument/2006/relationships/drawing" Target="../drawings/drawing4.xml"/><Relationship Id="rId16" Type="http://schemas.openxmlformats.org/officeDocument/2006/relationships/ctrlProp" Target="../ctrlProps/ctrlProp68.xml"/><Relationship Id="rId20" Type="http://schemas.openxmlformats.org/officeDocument/2006/relationships/ctrlProp" Target="../ctrlProps/ctrlProp72.xml"/><Relationship Id="rId29" Type="http://schemas.openxmlformats.org/officeDocument/2006/relationships/ctrlProp" Target="../ctrlProps/ctrlProp81.xml"/><Relationship Id="rId1" Type="http://schemas.openxmlformats.org/officeDocument/2006/relationships/printerSettings" Target="../printerSettings/printerSettings5.bin"/><Relationship Id="rId6" Type="http://schemas.openxmlformats.org/officeDocument/2006/relationships/ctrlProp" Target="../ctrlProps/ctrlProp58.xml"/><Relationship Id="rId11" Type="http://schemas.openxmlformats.org/officeDocument/2006/relationships/ctrlProp" Target="../ctrlProps/ctrlProp63.xml"/><Relationship Id="rId24" Type="http://schemas.openxmlformats.org/officeDocument/2006/relationships/ctrlProp" Target="../ctrlProps/ctrlProp76.xml"/><Relationship Id="rId32" Type="http://schemas.openxmlformats.org/officeDocument/2006/relationships/ctrlProp" Target="../ctrlProps/ctrlProp84.xml"/><Relationship Id="rId5" Type="http://schemas.openxmlformats.org/officeDocument/2006/relationships/ctrlProp" Target="../ctrlProps/ctrlProp57.xml"/><Relationship Id="rId15" Type="http://schemas.openxmlformats.org/officeDocument/2006/relationships/ctrlProp" Target="../ctrlProps/ctrlProp67.xml"/><Relationship Id="rId23" Type="http://schemas.openxmlformats.org/officeDocument/2006/relationships/ctrlProp" Target="../ctrlProps/ctrlProp75.xml"/><Relationship Id="rId28" Type="http://schemas.openxmlformats.org/officeDocument/2006/relationships/ctrlProp" Target="../ctrlProps/ctrlProp80.xml"/><Relationship Id="rId10" Type="http://schemas.openxmlformats.org/officeDocument/2006/relationships/ctrlProp" Target="../ctrlProps/ctrlProp62.xml"/><Relationship Id="rId19" Type="http://schemas.openxmlformats.org/officeDocument/2006/relationships/ctrlProp" Target="../ctrlProps/ctrlProp71.xml"/><Relationship Id="rId31" Type="http://schemas.openxmlformats.org/officeDocument/2006/relationships/ctrlProp" Target="../ctrlProps/ctrlProp83.xml"/><Relationship Id="rId4" Type="http://schemas.openxmlformats.org/officeDocument/2006/relationships/ctrlProp" Target="../ctrlProps/ctrlProp56.xml"/><Relationship Id="rId9" Type="http://schemas.openxmlformats.org/officeDocument/2006/relationships/ctrlProp" Target="../ctrlProps/ctrlProp61.xml"/><Relationship Id="rId14" Type="http://schemas.openxmlformats.org/officeDocument/2006/relationships/ctrlProp" Target="../ctrlProps/ctrlProp66.xml"/><Relationship Id="rId22" Type="http://schemas.openxmlformats.org/officeDocument/2006/relationships/ctrlProp" Target="../ctrlProps/ctrlProp74.xml"/><Relationship Id="rId27" Type="http://schemas.openxmlformats.org/officeDocument/2006/relationships/ctrlProp" Target="../ctrlProps/ctrlProp79.xml"/><Relationship Id="rId30" Type="http://schemas.openxmlformats.org/officeDocument/2006/relationships/ctrlProp" Target="../ctrlProps/ctrlProp82.xml"/><Relationship Id="rId35" Type="http://schemas.openxmlformats.org/officeDocument/2006/relationships/ctrlProp" Target="../ctrlProps/ctrlProp87.xml"/><Relationship Id="rId8" Type="http://schemas.openxmlformats.org/officeDocument/2006/relationships/ctrlProp" Target="../ctrlProps/ctrlProp60.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92.xml"/><Relationship Id="rId13" Type="http://schemas.openxmlformats.org/officeDocument/2006/relationships/ctrlProp" Target="../ctrlProps/ctrlProp97.xml"/><Relationship Id="rId18" Type="http://schemas.openxmlformats.org/officeDocument/2006/relationships/ctrlProp" Target="../ctrlProps/ctrlProp102.xml"/><Relationship Id="rId26" Type="http://schemas.openxmlformats.org/officeDocument/2006/relationships/ctrlProp" Target="../ctrlProps/ctrlProp110.xml"/><Relationship Id="rId3" Type="http://schemas.openxmlformats.org/officeDocument/2006/relationships/vmlDrawing" Target="../drawings/vmlDrawing4.vml"/><Relationship Id="rId21" Type="http://schemas.openxmlformats.org/officeDocument/2006/relationships/ctrlProp" Target="../ctrlProps/ctrlProp105.xml"/><Relationship Id="rId7" Type="http://schemas.openxmlformats.org/officeDocument/2006/relationships/ctrlProp" Target="../ctrlProps/ctrlProp91.xml"/><Relationship Id="rId12" Type="http://schemas.openxmlformats.org/officeDocument/2006/relationships/ctrlProp" Target="../ctrlProps/ctrlProp96.xml"/><Relationship Id="rId17" Type="http://schemas.openxmlformats.org/officeDocument/2006/relationships/ctrlProp" Target="../ctrlProps/ctrlProp101.xml"/><Relationship Id="rId25" Type="http://schemas.openxmlformats.org/officeDocument/2006/relationships/ctrlProp" Target="../ctrlProps/ctrlProp109.xml"/><Relationship Id="rId2" Type="http://schemas.openxmlformats.org/officeDocument/2006/relationships/drawing" Target="../drawings/drawing5.xml"/><Relationship Id="rId16" Type="http://schemas.openxmlformats.org/officeDocument/2006/relationships/ctrlProp" Target="../ctrlProps/ctrlProp100.xml"/><Relationship Id="rId20" Type="http://schemas.openxmlformats.org/officeDocument/2006/relationships/ctrlProp" Target="../ctrlProps/ctrlProp104.xml"/><Relationship Id="rId29" Type="http://schemas.openxmlformats.org/officeDocument/2006/relationships/ctrlProp" Target="../ctrlProps/ctrlProp113.xml"/><Relationship Id="rId1" Type="http://schemas.openxmlformats.org/officeDocument/2006/relationships/printerSettings" Target="../printerSettings/printerSettings6.bin"/><Relationship Id="rId6" Type="http://schemas.openxmlformats.org/officeDocument/2006/relationships/ctrlProp" Target="../ctrlProps/ctrlProp90.xml"/><Relationship Id="rId11" Type="http://schemas.openxmlformats.org/officeDocument/2006/relationships/ctrlProp" Target="../ctrlProps/ctrlProp95.xml"/><Relationship Id="rId24" Type="http://schemas.openxmlformats.org/officeDocument/2006/relationships/ctrlProp" Target="../ctrlProps/ctrlProp108.xml"/><Relationship Id="rId32" Type="http://schemas.openxmlformats.org/officeDocument/2006/relationships/ctrlProp" Target="../ctrlProps/ctrlProp116.xml"/><Relationship Id="rId5" Type="http://schemas.openxmlformats.org/officeDocument/2006/relationships/ctrlProp" Target="../ctrlProps/ctrlProp89.xml"/><Relationship Id="rId15" Type="http://schemas.openxmlformats.org/officeDocument/2006/relationships/ctrlProp" Target="../ctrlProps/ctrlProp99.xml"/><Relationship Id="rId23" Type="http://schemas.openxmlformats.org/officeDocument/2006/relationships/ctrlProp" Target="../ctrlProps/ctrlProp107.xml"/><Relationship Id="rId28" Type="http://schemas.openxmlformats.org/officeDocument/2006/relationships/ctrlProp" Target="../ctrlProps/ctrlProp112.xml"/><Relationship Id="rId10" Type="http://schemas.openxmlformats.org/officeDocument/2006/relationships/ctrlProp" Target="../ctrlProps/ctrlProp94.xml"/><Relationship Id="rId19" Type="http://schemas.openxmlformats.org/officeDocument/2006/relationships/ctrlProp" Target="../ctrlProps/ctrlProp103.xml"/><Relationship Id="rId31" Type="http://schemas.openxmlformats.org/officeDocument/2006/relationships/ctrlProp" Target="../ctrlProps/ctrlProp115.xml"/><Relationship Id="rId4" Type="http://schemas.openxmlformats.org/officeDocument/2006/relationships/ctrlProp" Target="../ctrlProps/ctrlProp88.xml"/><Relationship Id="rId9" Type="http://schemas.openxmlformats.org/officeDocument/2006/relationships/ctrlProp" Target="../ctrlProps/ctrlProp93.xml"/><Relationship Id="rId14" Type="http://schemas.openxmlformats.org/officeDocument/2006/relationships/ctrlProp" Target="../ctrlProps/ctrlProp98.xml"/><Relationship Id="rId22" Type="http://schemas.openxmlformats.org/officeDocument/2006/relationships/ctrlProp" Target="../ctrlProps/ctrlProp106.xml"/><Relationship Id="rId27" Type="http://schemas.openxmlformats.org/officeDocument/2006/relationships/ctrlProp" Target="../ctrlProps/ctrlProp111.xml"/><Relationship Id="rId30" Type="http://schemas.openxmlformats.org/officeDocument/2006/relationships/ctrlProp" Target="../ctrlProps/ctrlProp11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ctrlProp" Target="../ctrlProps/ctrlProp119.xml"/><Relationship Id="rId5" Type="http://schemas.openxmlformats.org/officeDocument/2006/relationships/ctrlProp" Target="../ctrlProps/ctrlProp118.xml"/><Relationship Id="rId4" Type="http://schemas.openxmlformats.org/officeDocument/2006/relationships/ctrlProp" Target="../ctrlProps/ctrlProp11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22.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26.xml"/><Relationship Id="rId2" Type="http://schemas.openxmlformats.org/officeDocument/2006/relationships/drawing" Target="../drawings/drawing13.xml"/><Relationship Id="rId1" Type="http://schemas.openxmlformats.org/officeDocument/2006/relationships/printerSettings" Target="../printerSettings/printerSettings26.bin"/><Relationship Id="rId6" Type="http://schemas.openxmlformats.org/officeDocument/2006/relationships/ctrlProp" Target="../ctrlProps/ctrlProp125.xml"/><Relationship Id="rId5" Type="http://schemas.openxmlformats.org/officeDocument/2006/relationships/ctrlProp" Target="../ctrlProps/ctrlProp124.xml"/><Relationship Id="rId4" Type="http://schemas.openxmlformats.org/officeDocument/2006/relationships/ctrlProp" Target="../ctrlProps/ctrlProp1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53A64-8FB8-4C50-92EC-151D0FA61889}">
  <sheetPr>
    <tabColor rgb="FFFFFF00"/>
  </sheetPr>
  <dimension ref="A1:M102"/>
  <sheetViews>
    <sheetView showGridLines="0" view="pageBreakPreview" zoomScaleNormal="100" zoomScaleSheetLayoutView="100" workbookViewId="0">
      <selection activeCell="A3" sqref="A3:M3"/>
    </sheetView>
  </sheetViews>
  <sheetFormatPr defaultColWidth="8.08203125" defaultRowHeight="13"/>
  <cols>
    <col min="1" max="1" width="4.58203125" style="212" customWidth="1"/>
    <col min="2" max="12" width="8.08203125" style="212" customWidth="1"/>
    <col min="13" max="13" width="9.83203125" style="212" customWidth="1"/>
    <col min="14" max="16384" width="8.08203125" style="212"/>
  </cols>
  <sheetData>
    <row r="1" spans="1:13" ht="9.75" customHeight="1"/>
    <row r="2" spans="1:13" ht="48.75" customHeight="1">
      <c r="A2" s="714" t="s">
        <v>619</v>
      </c>
      <c r="B2" s="715"/>
      <c r="C2" s="715"/>
      <c r="D2" s="715"/>
      <c r="E2" s="715"/>
      <c r="F2" s="715"/>
      <c r="G2" s="715"/>
      <c r="H2" s="715"/>
      <c r="I2" s="715"/>
      <c r="J2" s="715"/>
      <c r="K2" s="715"/>
      <c r="L2" s="715"/>
      <c r="M2" s="715"/>
    </row>
    <row r="3" spans="1:13" ht="26.25" customHeight="1">
      <c r="A3" s="715" t="s">
        <v>365</v>
      </c>
      <c r="B3" s="715"/>
      <c r="C3" s="715"/>
      <c r="D3" s="715"/>
      <c r="E3" s="715"/>
      <c r="F3" s="715"/>
      <c r="G3" s="715"/>
      <c r="H3" s="715"/>
      <c r="I3" s="715"/>
      <c r="J3" s="715"/>
      <c r="K3" s="715"/>
      <c r="L3" s="715"/>
      <c r="M3" s="715"/>
    </row>
    <row r="4" spans="1:13" ht="15.75" customHeight="1">
      <c r="A4" s="213"/>
      <c r="B4" s="214"/>
      <c r="C4" s="214"/>
      <c r="D4" s="214"/>
      <c r="E4" s="214"/>
      <c r="F4" s="214"/>
      <c r="G4" s="214"/>
      <c r="H4" s="214"/>
      <c r="I4" s="214"/>
      <c r="J4" s="214"/>
      <c r="K4" s="214"/>
      <c r="L4" s="214"/>
      <c r="M4" s="214"/>
    </row>
    <row r="5" spans="1:13" ht="13.5" customHeight="1">
      <c r="A5" s="213"/>
      <c r="B5" s="214"/>
      <c r="C5" s="214"/>
      <c r="D5" s="214"/>
      <c r="E5" s="214"/>
      <c r="F5" s="214"/>
      <c r="G5" s="214"/>
      <c r="H5" s="214"/>
      <c r="I5" s="214"/>
      <c r="J5" s="214"/>
      <c r="K5" s="214"/>
      <c r="L5" s="214"/>
      <c r="M5" s="214"/>
    </row>
    <row r="6" spans="1:13" s="216" customFormat="1" ht="15" customHeight="1">
      <c r="A6" s="215" t="s">
        <v>12</v>
      </c>
      <c r="B6" s="716" t="s">
        <v>366</v>
      </c>
      <c r="C6" s="716"/>
      <c r="D6" s="716"/>
      <c r="E6" s="716"/>
      <c r="F6" s="716"/>
      <c r="G6" s="716"/>
      <c r="H6" s="716"/>
      <c r="I6" s="716"/>
      <c r="J6" s="716"/>
      <c r="K6" s="716"/>
      <c r="L6" s="716"/>
      <c r="M6" s="716"/>
    </row>
    <row r="7" spans="1:13" s="216" customFormat="1" ht="15" customHeight="1">
      <c r="A7" s="217"/>
      <c r="B7" s="716" t="s">
        <v>55</v>
      </c>
      <c r="C7" s="716"/>
      <c r="D7" s="716"/>
      <c r="E7" s="716"/>
      <c r="F7" s="716"/>
      <c r="G7" s="716"/>
      <c r="H7" s="716"/>
      <c r="I7" s="716"/>
      <c r="J7" s="716"/>
      <c r="K7" s="716"/>
      <c r="L7" s="716"/>
      <c r="M7" s="716"/>
    </row>
    <row r="8" spans="1:13" s="216" customFormat="1" ht="5.25" customHeight="1">
      <c r="A8" s="217"/>
      <c r="B8" s="218"/>
      <c r="C8" s="218"/>
      <c r="D8" s="218"/>
      <c r="E8" s="218"/>
      <c r="F8" s="218"/>
      <c r="G8" s="218"/>
      <c r="H8" s="218"/>
      <c r="I8" s="218"/>
      <c r="J8" s="218"/>
      <c r="K8" s="218"/>
      <c r="L8" s="218"/>
      <c r="M8" s="218"/>
    </row>
    <row r="9" spans="1:13" s="216" customFormat="1" ht="15" customHeight="1">
      <c r="A9" s="219" t="s">
        <v>12</v>
      </c>
      <c r="B9" s="717" t="s">
        <v>13</v>
      </c>
      <c r="C9" s="717"/>
      <c r="D9" s="717"/>
      <c r="E9" s="717"/>
      <c r="F9" s="717"/>
      <c r="G9" s="717"/>
      <c r="H9" s="717"/>
      <c r="I9" s="717"/>
      <c r="J9" s="717"/>
      <c r="K9" s="717"/>
      <c r="L9" s="717"/>
      <c r="M9" s="717"/>
    </row>
    <row r="10" spans="1:13" s="216" customFormat="1" ht="15" customHeight="1">
      <c r="A10" s="219"/>
      <c r="B10" s="717" t="s">
        <v>14</v>
      </c>
      <c r="C10" s="717"/>
      <c r="D10" s="717"/>
      <c r="E10" s="717"/>
      <c r="F10" s="717"/>
      <c r="G10" s="717"/>
      <c r="H10" s="717"/>
      <c r="I10" s="717"/>
      <c r="J10" s="717"/>
      <c r="K10" s="717"/>
      <c r="L10" s="717"/>
      <c r="M10" s="717"/>
    </row>
    <row r="11" spans="1:13" s="216" customFormat="1" ht="5.25" customHeight="1">
      <c r="A11" s="219"/>
      <c r="B11" s="8"/>
      <c r="C11" s="8"/>
      <c r="D11" s="8"/>
      <c r="E11" s="8"/>
      <c r="F11" s="8"/>
      <c r="G11" s="8"/>
      <c r="H11" s="8"/>
      <c r="I11" s="8"/>
      <c r="J11" s="8"/>
      <c r="K11" s="8"/>
      <c r="L11" s="8"/>
      <c r="M11" s="8"/>
    </row>
    <row r="12" spans="1:13" s="216" customFormat="1" ht="15" customHeight="1">
      <c r="A12" s="220" t="s">
        <v>12</v>
      </c>
      <c r="B12" s="217" t="s">
        <v>15</v>
      </c>
      <c r="C12" s="217"/>
      <c r="D12" s="217"/>
      <c r="E12" s="217"/>
      <c r="F12" s="217"/>
      <c r="G12" s="217"/>
      <c r="H12" s="217"/>
      <c r="I12" s="217"/>
      <c r="J12" s="217"/>
      <c r="K12" s="217"/>
      <c r="L12" s="217"/>
      <c r="M12" s="217"/>
    </row>
    <row r="13" spans="1:13" s="216" customFormat="1" ht="15" customHeight="1">
      <c r="A13" s="221"/>
      <c r="B13" s="216" t="s">
        <v>16</v>
      </c>
      <c r="C13" s="217"/>
      <c r="D13" s="217"/>
      <c r="E13" s="217"/>
      <c r="F13" s="217"/>
      <c r="G13" s="217"/>
      <c r="H13" s="217"/>
      <c r="I13" s="217"/>
      <c r="J13" s="217"/>
      <c r="K13" s="217"/>
      <c r="L13" s="217"/>
      <c r="M13" s="217"/>
    </row>
    <row r="14" spans="1:13" s="216" customFormat="1" ht="29.15" customHeight="1">
      <c r="A14" s="221"/>
      <c r="B14" s="717" t="s">
        <v>367</v>
      </c>
      <c r="C14" s="717"/>
      <c r="D14" s="717"/>
      <c r="E14" s="717"/>
      <c r="F14" s="717"/>
      <c r="G14" s="717"/>
      <c r="H14" s="717"/>
      <c r="I14" s="717"/>
      <c r="J14" s="717"/>
      <c r="K14" s="717"/>
      <c r="L14" s="717"/>
      <c r="M14" s="717"/>
    </row>
    <row r="15" spans="1:13" s="216" customFormat="1" ht="30" customHeight="1">
      <c r="A15" s="221"/>
      <c r="B15" s="717" t="s">
        <v>368</v>
      </c>
      <c r="C15" s="717"/>
      <c r="D15" s="717"/>
      <c r="E15" s="717"/>
      <c r="F15" s="717"/>
      <c r="G15" s="717"/>
      <c r="H15" s="717"/>
      <c r="I15" s="717"/>
      <c r="J15" s="717"/>
      <c r="K15" s="717"/>
      <c r="L15" s="717"/>
      <c r="M15" s="717"/>
    </row>
    <row r="16" spans="1:13" s="216" customFormat="1" ht="18" customHeight="1">
      <c r="A16" s="221"/>
      <c r="B16" s="717" t="s">
        <v>53</v>
      </c>
      <c r="C16" s="718"/>
      <c r="D16" s="718"/>
      <c r="E16" s="718"/>
      <c r="F16" s="718"/>
      <c r="G16" s="718"/>
      <c r="H16" s="718"/>
      <c r="I16" s="718"/>
      <c r="J16" s="718"/>
      <c r="K16" s="8"/>
      <c r="L16" s="8"/>
      <c r="M16" s="8"/>
    </row>
    <row r="17" spans="1:13" s="216" customFormat="1" ht="15" customHeight="1">
      <c r="A17" s="221"/>
      <c r="B17" s="717" t="s">
        <v>369</v>
      </c>
      <c r="C17" s="717"/>
      <c r="D17" s="717"/>
      <c r="E17" s="717"/>
      <c r="F17" s="717"/>
      <c r="G17" s="717"/>
      <c r="H17" s="717"/>
      <c r="I17" s="717"/>
      <c r="J17" s="717"/>
      <c r="K17" s="717"/>
      <c r="L17" s="717"/>
      <c r="M17" s="717"/>
    </row>
    <row r="18" spans="1:13" s="222" customFormat="1" ht="27.65" customHeight="1">
      <c r="A18" s="221" t="s">
        <v>17</v>
      </c>
      <c r="B18" s="717" t="s">
        <v>54</v>
      </c>
      <c r="C18" s="717"/>
      <c r="D18" s="717"/>
      <c r="E18" s="717"/>
      <c r="F18" s="717"/>
      <c r="G18" s="717"/>
      <c r="H18" s="717"/>
      <c r="I18" s="717"/>
      <c r="J18" s="717"/>
      <c r="K18" s="717"/>
      <c r="L18" s="717"/>
      <c r="M18" s="717"/>
    </row>
    <row r="19" spans="1:13" s="222" customFormat="1" ht="32.15" customHeight="1">
      <c r="A19" s="221"/>
      <c r="B19" s="713" t="s">
        <v>370</v>
      </c>
      <c r="C19" s="713"/>
      <c r="D19" s="713"/>
      <c r="E19" s="713"/>
      <c r="F19" s="713"/>
      <c r="G19" s="713"/>
      <c r="H19" s="713"/>
      <c r="I19" s="713"/>
      <c r="J19" s="713"/>
      <c r="K19" s="713"/>
      <c r="L19" s="713"/>
      <c r="M19" s="713"/>
    </row>
    <row r="20" spans="1:13" s="222" customFormat="1" ht="10.5" customHeight="1">
      <c r="A20" s="221"/>
      <c r="B20" s="719"/>
      <c r="C20" s="719"/>
      <c r="D20" s="719"/>
      <c r="E20" s="719"/>
      <c r="F20" s="719"/>
      <c r="G20" s="719"/>
      <c r="H20" s="719"/>
      <c r="I20" s="719"/>
      <c r="J20" s="719"/>
      <c r="K20" s="719"/>
      <c r="L20" s="719"/>
      <c r="M20" s="719"/>
    </row>
    <row r="21" spans="1:13" s="222" customFormat="1" ht="14">
      <c r="A21" s="221"/>
      <c r="B21" s="216"/>
      <c r="C21" s="216"/>
      <c r="D21" s="216"/>
      <c r="E21" s="216"/>
      <c r="F21" s="216"/>
      <c r="G21" s="216"/>
      <c r="H21" s="216"/>
      <c r="I21" s="216"/>
      <c r="J21" s="216"/>
      <c r="K21" s="216"/>
      <c r="L21" s="216"/>
      <c r="M21" s="216"/>
    </row>
    <row r="22" spans="1:13" s="222" customFormat="1" ht="14">
      <c r="A22" s="221"/>
      <c r="B22" s="216"/>
      <c r="C22" s="216"/>
      <c r="D22" s="216"/>
      <c r="E22" s="216"/>
      <c r="F22" s="216"/>
      <c r="G22" s="216"/>
      <c r="H22" s="216"/>
      <c r="I22" s="216"/>
      <c r="J22" s="216"/>
      <c r="K22" s="216"/>
      <c r="L22" s="216"/>
      <c r="M22" s="216"/>
    </row>
    <row r="23" spans="1:13" s="222" customFormat="1" ht="14">
      <c r="A23" s="221"/>
      <c r="B23" s="216"/>
      <c r="C23" s="216"/>
      <c r="D23" s="216"/>
      <c r="E23" s="216"/>
      <c r="F23" s="216"/>
      <c r="G23" s="216"/>
      <c r="H23" s="216"/>
      <c r="I23" s="216"/>
      <c r="J23" s="216"/>
      <c r="K23" s="216"/>
      <c r="L23" s="216"/>
      <c r="M23" s="216"/>
    </row>
    <row r="24" spans="1:13" s="222" customFormat="1" ht="14">
      <c r="A24" s="221"/>
      <c r="B24" s="216"/>
      <c r="C24" s="216" t="s">
        <v>18</v>
      </c>
      <c r="D24" s="223"/>
      <c r="E24" s="216" t="s">
        <v>18</v>
      </c>
      <c r="F24" s="221"/>
      <c r="G24" s="222" t="s">
        <v>18</v>
      </c>
      <c r="H24" s="720" t="s">
        <v>19</v>
      </c>
      <c r="I24" s="720"/>
      <c r="J24" s="216" t="s">
        <v>20</v>
      </c>
      <c r="K24" s="224" t="s">
        <v>21</v>
      </c>
      <c r="L24" s="216"/>
      <c r="M24" s="216"/>
    </row>
    <row r="25" spans="1:13" s="222" customFormat="1" ht="14">
      <c r="A25" s="221"/>
      <c r="B25" s="216"/>
      <c r="C25" s="216"/>
      <c r="D25" s="216"/>
      <c r="E25" s="216"/>
      <c r="F25" s="216"/>
      <c r="G25" s="216"/>
      <c r="H25" s="216"/>
      <c r="I25" s="216"/>
      <c r="J25" s="216"/>
      <c r="K25" s="216"/>
      <c r="L25" s="216"/>
      <c r="M25" s="216"/>
    </row>
    <row r="26" spans="1:13" s="222" customFormat="1" ht="14">
      <c r="A26" s="221"/>
      <c r="B26" s="216"/>
      <c r="C26" s="216"/>
      <c r="D26" s="216"/>
      <c r="E26" s="216"/>
      <c r="F26" s="216"/>
      <c r="G26" s="216"/>
      <c r="H26" s="216"/>
      <c r="I26" s="216"/>
      <c r="J26" s="216"/>
      <c r="K26" s="216"/>
      <c r="L26" s="216"/>
      <c r="M26" s="216"/>
    </row>
    <row r="27" spans="1:13" s="222" customFormat="1" ht="14">
      <c r="A27" s="221"/>
      <c r="B27" s="216"/>
      <c r="C27" s="216"/>
      <c r="D27" s="216"/>
      <c r="E27" s="216"/>
      <c r="F27" s="216"/>
      <c r="G27" s="216"/>
      <c r="H27" s="216"/>
      <c r="I27" s="216"/>
      <c r="J27" s="216"/>
      <c r="K27" s="216"/>
      <c r="L27" s="216"/>
      <c r="M27" s="216"/>
    </row>
    <row r="28" spans="1:13" s="222" customFormat="1" ht="14">
      <c r="A28" s="221"/>
      <c r="B28" s="216"/>
      <c r="C28" s="216"/>
      <c r="D28" s="216"/>
      <c r="E28" s="216"/>
      <c r="F28" s="216"/>
      <c r="G28" s="216"/>
      <c r="H28" s="216"/>
      <c r="I28" s="216"/>
      <c r="J28" s="216"/>
      <c r="K28" s="216"/>
      <c r="M28" s="221" t="s">
        <v>22</v>
      </c>
    </row>
    <row r="64" spans="2:3">
      <c r="B64" s="721"/>
      <c r="C64" s="721"/>
    </row>
    <row r="65" spans="2:4">
      <c r="B65" s="722"/>
      <c r="C65" s="722"/>
      <c r="D65" s="212" t="s">
        <v>618</v>
      </c>
    </row>
    <row r="66" spans="2:4">
      <c r="B66" s="722"/>
      <c r="C66" s="722"/>
    </row>
    <row r="67" spans="2:4">
      <c r="B67" s="722"/>
      <c r="C67" s="722"/>
    </row>
    <row r="68" spans="2:4">
      <c r="B68" s="722"/>
      <c r="C68" s="722"/>
    </row>
    <row r="69" spans="2:4">
      <c r="B69" s="722"/>
      <c r="C69" s="722"/>
    </row>
    <row r="70" spans="2:4">
      <c r="B70" s="722"/>
      <c r="C70" s="722"/>
    </row>
    <row r="71" spans="2:4">
      <c r="B71" s="722"/>
      <c r="C71" s="722"/>
    </row>
    <row r="72" spans="2:4">
      <c r="B72" s="722"/>
      <c r="C72" s="722"/>
    </row>
    <row r="73" spans="2:4">
      <c r="B73" s="722"/>
      <c r="C73" s="722"/>
    </row>
    <row r="74" spans="2:4">
      <c r="B74" s="722"/>
      <c r="C74" s="722"/>
    </row>
    <row r="75" spans="2:4">
      <c r="B75" s="722"/>
      <c r="C75" s="722"/>
    </row>
    <row r="76" spans="2:4">
      <c r="B76" s="722"/>
      <c r="C76" s="722"/>
    </row>
    <row r="77" spans="2:4">
      <c r="B77" s="722"/>
      <c r="C77" s="722"/>
    </row>
    <row r="78" spans="2:4">
      <c r="B78" s="722"/>
      <c r="C78" s="722"/>
    </row>
    <row r="79" spans="2:4">
      <c r="B79" s="722"/>
      <c r="C79" s="722"/>
    </row>
    <row r="80" spans="2:4">
      <c r="B80" s="721"/>
      <c r="C80" s="721"/>
    </row>
    <row r="81" spans="2:3">
      <c r="B81" s="722"/>
      <c r="C81" s="722"/>
    </row>
    <row r="82" spans="2:3">
      <c r="B82" s="722"/>
      <c r="C82" s="722"/>
    </row>
    <row r="83" spans="2:3">
      <c r="B83" s="722"/>
      <c r="C83" s="722"/>
    </row>
    <row r="84" spans="2:3">
      <c r="B84" s="722"/>
      <c r="C84" s="722"/>
    </row>
    <row r="85" spans="2:3">
      <c r="B85" s="722"/>
      <c r="C85" s="722"/>
    </row>
    <row r="86" spans="2:3">
      <c r="B86" s="722"/>
      <c r="C86" s="722"/>
    </row>
    <row r="87" spans="2:3">
      <c r="B87" s="722"/>
      <c r="C87" s="722"/>
    </row>
    <row r="88" spans="2:3">
      <c r="B88" s="722"/>
      <c r="C88" s="722"/>
    </row>
    <row r="89" spans="2:3">
      <c r="B89" s="722"/>
      <c r="C89" s="722"/>
    </row>
    <row r="90" spans="2:3">
      <c r="B90" s="722"/>
      <c r="C90" s="722"/>
    </row>
    <row r="91" spans="2:3">
      <c r="B91" s="722"/>
      <c r="C91" s="722"/>
    </row>
    <row r="92" spans="2:3">
      <c r="B92" s="722"/>
      <c r="C92" s="722"/>
    </row>
    <row r="93" spans="2:3">
      <c r="B93" s="722"/>
      <c r="C93" s="722"/>
    </row>
    <row r="94" spans="2:3">
      <c r="B94" s="722"/>
      <c r="C94" s="722"/>
    </row>
    <row r="95" spans="2:3">
      <c r="B95" s="722"/>
      <c r="C95" s="722"/>
    </row>
    <row r="96" spans="2:3">
      <c r="B96" s="722"/>
      <c r="C96" s="722"/>
    </row>
    <row r="97" spans="2:3">
      <c r="B97" s="722"/>
      <c r="C97" s="722"/>
    </row>
    <row r="98" spans="2:3">
      <c r="B98" s="722"/>
      <c r="C98" s="722"/>
    </row>
    <row r="99" spans="2:3">
      <c r="B99" s="722"/>
      <c r="C99" s="722"/>
    </row>
    <row r="100" spans="2:3">
      <c r="B100" s="722"/>
      <c r="C100" s="722"/>
    </row>
    <row r="101" spans="2:3">
      <c r="B101" s="722"/>
      <c r="C101" s="722"/>
    </row>
    <row r="102" spans="2:3">
      <c r="B102" s="722"/>
      <c r="C102" s="722"/>
    </row>
  </sheetData>
  <mergeCells count="18">
    <mergeCell ref="B20:M20"/>
    <mergeCell ref="H24:I24"/>
    <mergeCell ref="B64:B79"/>
    <mergeCell ref="C64:C79"/>
    <mergeCell ref="B80:B102"/>
    <mergeCell ref="C80:C102"/>
    <mergeCell ref="B19:M19"/>
    <mergeCell ref="A2:M2"/>
    <mergeCell ref="A3:M3"/>
    <mergeCell ref="B6:M6"/>
    <mergeCell ref="B7:M7"/>
    <mergeCell ref="B9:M9"/>
    <mergeCell ref="B10:M10"/>
    <mergeCell ref="B14:M14"/>
    <mergeCell ref="B15:M15"/>
    <mergeCell ref="B16:J16"/>
    <mergeCell ref="B17:M17"/>
    <mergeCell ref="B18:M18"/>
  </mergeCells>
  <phoneticPr fontId="2"/>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2DB44-30CF-4C37-870B-866D5AC82316}">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E9" sqref="E9"/>
    </sheetView>
  </sheetViews>
  <sheetFormatPr defaultColWidth="9" defaultRowHeight="18"/>
  <cols>
    <col min="1" max="1" width="3.4140625" style="1" hidden="1" customWidth="1"/>
    <col min="2" max="2" width="3.08203125" style="1" customWidth="1"/>
    <col min="3" max="3" width="8.9140625" style="1" customWidth="1"/>
    <col min="4" max="4" width="50.33203125" style="1" customWidth="1"/>
    <col min="5" max="5" width="9.9140625" style="5" customWidth="1"/>
    <col min="6" max="20" width="9.9140625" style="1" customWidth="1"/>
    <col min="21" max="16384" width="9" style="1"/>
  </cols>
  <sheetData>
    <row r="1" spans="1:20" ht="26.25" customHeight="1">
      <c r="A1" s="4"/>
      <c r="C1" s="225" t="s">
        <v>23</v>
      </c>
      <c r="D1" s="4"/>
      <c r="E1" s="6"/>
      <c r="F1" s="6"/>
      <c r="G1" s="6"/>
      <c r="H1" s="6"/>
      <c r="I1" s="6"/>
      <c r="J1" s="6"/>
      <c r="K1" s="6"/>
      <c r="L1" s="6"/>
      <c r="M1" s="6"/>
      <c r="N1" s="6"/>
      <c r="O1" s="6"/>
      <c r="P1" s="6"/>
      <c r="Q1" s="6"/>
      <c r="R1" s="226" t="s">
        <v>24</v>
      </c>
      <c r="S1" s="227" t="s">
        <v>25</v>
      </c>
      <c r="T1" s="6"/>
    </row>
    <row r="2" spans="1:20" ht="26.25" customHeight="1" thickBot="1">
      <c r="A2" s="4"/>
      <c r="C2" s="225"/>
      <c r="D2" s="4"/>
      <c r="E2" s="6"/>
      <c r="F2" s="6"/>
      <c r="G2" s="6"/>
      <c r="H2" s="6"/>
      <c r="I2" s="6"/>
      <c r="J2" s="6"/>
      <c r="K2" s="6"/>
      <c r="L2" s="6"/>
      <c r="M2" s="6"/>
      <c r="N2" s="6"/>
      <c r="O2" s="6"/>
      <c r="P2" s="6"/>
      <c r="Q2" s="228"/>
      <c r="R2" s="229" t="s">
        <v>26</v>
      </c>
      <c r="S2" s="230" t="s">
        <v>27</v>
      </c>
      <c r="T2" s="6"/>
    </row>
    <row r="3" spans="1:20" ht="20.149999999999999" customHeight="1">
      <c r="A3" s="702"/>
      <c r="B3" s="231"/>
      <c r="C3" s="705" t="s">
        <v>28</v>
      </c>
      <c r="D3" s="707" t="s">
        <v>371</v>
      </c>
      <c r="E3" s="710" t="s">
        <v>29</v>
      </c>
      <c r="F3" s="710" t="s">
        <v>30</v>
      </c>
      <c r="G3" s="692" t="s">
        <v>31</v>
      </c>
      <c r="H3" s="692" t="s">
        <v>32</v>
      </c>
      <c r="I3" s="692" t="s">
        <v>372</v>
      </c>
      <c r="J3" s="692" t="s">
        <v>373</v>
      </c>
      <c r="K3" s="699" t="s">
        <v>374</v>
      </c>
      <c r="L3" s="692" t="s">
        <v>375</v>
      </c>
      <c r="M3" s="692" t="s">
        <v>376</v>
      </c>
      <c r="N3" s="692" t="s">
        <v>377</v>
      </c>
      <c r="O3" s="692" t="s">
        <v>378</v>
      </c>
      <c r="P3" s="692" t="s">
        <v>379</v>
      </c>
      <c r="Q3" s="692" t="s">
        <v>380</v>
      </c>
      <c r="R3" s="695" t="s">
        <v>381</v>
      </c>
      <c r="S3" s="692" t="s">
        <v>382</v>
      </c>
      <c r="T3" s="682" t="s">
        <v>383</v>
      </c>
    </row>
    <row r="4" spans="1:20" ht="20.149999999999999" customHeight="1">
      <c r="A4" s="703"/>
      <c r="B4" s="2"/>
      <c r="C4" s="706"/>
      <c r="D4" s="708"/>
      <c r="E4" s="711"/>
      <c r="F4" s="711"/>
      <c r="G4" s="693"/>
      <c r="H4" s="693"/>
      <c r="I4" s="693"/>
      <c r="J4" s="693"/>
      <c r="K4" s="700"/>
      <c r="L4" s="693"/>
      <c r="M4" s="693"/>
      <c r="N4" s="693"/>
      <c r="O4" s="693"/>
      <c r="P4" s="693"/>
      <c r="Q4" s="693"/>
      <c r="R4" s="696"/>
      <c r="S4" s="693"/>
      <c r="T4" s="683"/>
    </row>
    <row r="5" spans="1:20" ht="20.149999999999999" customHeight="1" thickBot="1">
      <c r="A5" s="704"/>
      <c r="B5" s="2"/>
      <c r="C5" s="706"/>
      <c r="D5" s="709"/>
      <c r="E5" s="712"/>
      <c r="F5" s="712"/>
      <c r="G5" s="694"/>
      <c r="H5" s="694"/>
      <c r="I5" s="694"/>
      <c r="J5" s="694"/>
      <c r="K5" s="701"/>
      <c r="L5" s="694"/>
      <c r="M5" s="694"/>
      <c r="N5" s="694"/>
      <c r="O5" s="694"/>
      <c r="P5" s="694"/>
      <c r="Q5" s="694"/>
      <c r="R5" s="697"/>
      <c r="S5" s="694"/>
      <c r="T5" s="684"/>
    </row>
    <row r="6" spans="1:20" ht="22.75" customHeight="1" thickBot="1">
      <c r="A6" s="232"/>
      <c r="B6" s="685" t="s">
        <v>40</v>
      </c>
      <c r="C6" s="687" t="s">
        <v>41</v>
      </c>
      <c r="D6" s="233" t="s">
        <v>384</v>
      </c>
      <c r="E6" s="234" t="s">
        <v>385</v>
      </c>
      <c r="F6" s="235" t="s">
        <v>385</v>
      </c>
      <c r="G6" s="235" t="s">
        <v>385</v>
      </c>
      <c r="H6" s="235" t="s">
        <v>385</v>
      </c>
      <c r="I6" s="235" t="s">
        <v>385</v>
      </c>
      <c r="J6" s="235" t="s">
        <v>385</v>
      </c>
      <c r="K6" s="235" t="s">
        <v>385</v>
      </c>
      <c r="L6" s="235" t="s">
        <v>385</v>
      </c>
      <c r="M6" s="235" t="s">
        <v>385</v>
      </c>
      <c r="N6" s="235" t="s">
        <v>385</v>
      </c>
      <c r="O6" s="235" t="s">
        <v>385</v>
      </c>
      <c r="P6" s="235" t="s">
        <v>385</v>
      </c>
      <c r="Q6" s="235" t="s">
        <v>385</v>
      </c>
      <c r="R6" s="235" t="s">
        <v>385</v>
      </c>
      <c r="S6" s="235" t="s">
        <v>385</v>
      </c>
      <c r="T6" s="236" t="s">
        <v>385</v>
      </c>
    </row>
    <row r="7" spans="1:20" ht="22.75" customHeight="1" thickBot="1">
      <c r="A7" s="232"/>
      <c r="B7" s="686"/>
      <c r="C7" s="686"/>
      <c r="D7" s="237" t="s">
        <v>386</v>
      </c>
      <c r="E7" s="516" t="s">
        <v>385</v>
      </c>
      <c r="F7" s="516" t="s">
        <v>385</v>
      </c>
      <c r="G7" s="516" t="s">
        <v>385</v>
      </c>
      <c r="H7" s="516" t="s">
        <v>385</v>
      </c>
      <c r="I7" s="516" t="s">
        <v>385</v>
      </c>
      <c r="J7" s="516" t="s">
        <v>385</v>
      </c>
      <c r="K7" s="516" t="s">
        <v>385</v>
      </c>
      <c r="L7" s="516" t="s">
        <v>385</v>
      </c>
      <c r="M7" s="516" t="s">
        <v>385</v>
      </c>
      <c r="N7" s="516" t="s">
        <v>385</v>
      </c>
      <c r="O7" s="516" t="s">
        <v>385</v>
      </c>
      <c r="P7" s="516" t="s">
        <v>385</v>
      </c>
      <c r="Q7" s="516" t="s">
        <v>385</v>
      </c>
      <c r="R7" s="516" t="s">
        <v>385</v>
      </c>
      <c r="S7" s="516" t="s">
        <v>385</v>
      </c>
      <c r="T7" s="516" t="s">
        <v>385</v>
      </c>
    </row>
    <row r="8" spans="1:20" ht="22.75" customHeight="1" thickBot="1">
      <c r="A8" s="232"/>
      <c r="B8" s="686"/>
      <c r="C8" s="686"/>
      <c r="D8" s="237" t="s">
        <v>739</v>
      </c>
      <c r="E8" s="516"/>
      <c r="F8" s="516"/>
      <c r="G8" s="516"/>
      <c r="H8" s="516"/>
      <c r="I8" s="516" t="s">
        <v>385</v>
      </c>
      <c r="J8" s="516"/>
      <c r="K8" s="516"/>
      <c r="L8" s="516"/>
      <c r="M8" s="516"/>
      <c r="N8" s="516"/>
      <c r="O8" s="516"/>
      <c r="P8" s="516"/>
      <c r="Q8" s="516"/>
      <c r="R8" s="516"/>
      <c r="S8" s="516"/>
      <c r="T8" s="515"/>
    </row>
    <row r="9" spans="1:20" ht="22.75" customHeight="1" thickBot="1">
      <c r="A9" s="232"/>
      <c r="B9" s="686"/>
      <c r="C9" s="686"/>
      <c r="D9" s="238" t="s">
        <v>387</v>
      </c>
      <c r="E9" s="516" t="s">
        <v>385</v>
      </c>
      <c r="F9" s="239"/>
      <c r="G9" s="239"/>
      <c r="H9" s="239"/>
      <c r="I9" s="239"/>
      <c r="J9" s="239"/>
      <c r="K9" s="239"/>
      <c r="L9" s="239"/>
      <c r="M9" s="239"/>
      <c r="N9" s="239"/>
      <c r="O9" s="239"/>
      <c r="P9" s="239"/>
      <c r="Q9" s="239"/>
      <c r="R9" s="239"/>
      <c r="S9" s="239"/>
      <c r="T9" s="240"/>
    </row>
    <row r="10" spans="1:20" ht="22.75" customHeight="1" thickBot="1">
      <c r="A10" s="232"/>
      <c r="B10" s="686"/>
      <c r="C10" s="686"/>
      <c r="D10" s="238" t="s">
        <v>388</v>
      </c>
      <c r="E10" s="516"/>
      <c r="F10" s="239"/>
      <c r="G10" s="239" t="s">
        <v>385</v>
      </c>
      <c r="H10" s="239"/>
      <c r="I10" s="239"/>
      <c r="J10" s="516" t="s">
        <v>385</v>
      </c>
      <c r="K10" s="516" t="s">
        <v>385</v>
      </c>
      <c r="L10" s="516" t="s">
        <v>385</v>
      </c>
      <c r="M10" s="239" t="s">
        <v>385</v>
      </c>
      <c r="N10" s="239" t="s">
        <v>385</v>
      </c>
      <c r="O10" s="239"/>
      <c r="P10" s="239" t="s">
        <v>385</v>
      </c>
      <c r="Q10" s="239" t="s">
        <v>385</v>
      </c>
      <c r="R10" s="239" t="s">
        <v>385</v>
      </c>
      <c r="S10" s="239" t="s">
        <v>385</v>
      </c>
      <c r="T10" s="240"/>
    </row>
    <row r="11" spans="1:20" ht="22.75" customHeight="1" thickBot="1">
      <c r="A11" s="232"/>
      <c r="B11" s="686"/>
      <c r="C11" s="686"/>
      <c r="D11" s="241" t="s">
        <v>389</v>
      </c>
      <c r="E11" s="242"/>
      <c r="F11" s="243"/>
      <c r="G11" s="243"/>
      <c r="H11" s="243"/>
      <c r="I11" s="243" t="s">
        <v>385</v>
      </c>
      <c r="J11" s="243"/>
      <c r="K11" s="243"/>
      <c r="L11" s="243"/>
      <c r="M11" s="243"/>
      <c r="N11" s="243"/>
      <c r="O11" s="243"/>
      <c r="P11" s="243"/>
      <c r="Q11" s="243"/>
      <c r="R11" s="243"/>
      <c r="S11" s="243"/>
      <c r="T11" s="244"/>
    </row>
    <row r="12" spans="1:20" ht="22.75" customHeight="1" thickBot="1">
      <c r="A12" s="232"/>
      <c r="B12" s="686"/>
      <c r="C12" s="686"/>
      <c r="D12" s="241" t="s">
        <v>390</v>
      </c>
      <c r="E12" s="242"/>
      <c r="F12" s="243"/>
      <c r="G12" s="243"/>
      <c r="H12" s="243"/>
      <c r="I12" s="243"/>
      <c r="J12" s="243"/>
      <c r="K12" s="243"/>
      <c r="L12" s="243"/>
      <c r="M12" s="243"/>
      <c r="N12" s="243"/>
      <c r="O12" s="243" t="s">
        <v>385</v>
      </c>
      <c r="P12" s="243"/>
      <c r="Q12" s="243"/>
      <c r="R12" s="243"/>
      <c r="S12" s="243"/>
      <c r="T12" s="244"/>
    </row>
    <row r="13" spans="1:20" ht="22.75" customHeight="1" thickBot="1">
      <c r="A13" s="232"/>
      <c r="B13" s="686"/>
      <c r="C13" s="686"/>
      <c r="D13" s="241" t="s">
        <v>391</v>
      </c>
      <c r="E13" s="242"/>
      <c r="F13" s="243" t="s">
        <v>385</v>
      </c>
      <c r="G13" s="243"/>
      <c r="H13" s="243"/>
      <c r="I13" s="243"/>
      <c r="J13" s="243"/>
      <c r="K13" s="243"/>
      <c r="L13" s="243"/>
      <c r="M13" s="243"/>
      <c r="N13" s="243"/>
      <c r="O13" s="243"/>
      <c r="P13" s="243"/>
      <c r="Q13" s="243"/>
      <c r="R13" s="243"/>
      <c r="S13" s="243"/>
      <c r="T13" s="244"/>
    </row>
    <row r="14" spans="1:20" ht="22.75" customHeight="1" thickBot="1">
      <c r="A14" s="232"/>
      <c r="B14" s="686"/>
      <c r="C14" s="686"/>
      <c r="D14" s="241" t="s">
        <v>392</v>
      </c>
      <c r="E14" s="242"/>
      <c r="F14" s="243"/>
      <c r="G14" s="243" t="s">
        <v>385</v>
      </c>
      <c r="H14" s="243"/>
      <c r="I14" s="243"/>
      <c r="J14" s="243"/>
      <c r="K14" s="243"/>
      <c r="L14" s="243"/>
      <c r="M14" s="243"/>
      <c r="N14" s="243"/>
      <c r="O14" s="243"/>
      <c r="P14" s="243"/>
      <c r="Q14" s="243"/>
      <c r="R14" s="243"/>
      <c r="S14" s="243"/>
      <c r="T14" s="244"/>
    </row>
    <row r="15" spans="1:20" ht="22.75" customHeight="1" thickBot="1">
      <c r="A15" s="232"/>
      <c r="B15" s="686"/>
      <c r="C15" s="686"/>
      <c r="D15" s="241" t="s">
        <v>393</v>
      </c>
      <c r="E15" s="242"/>
      <c r="F15" s="243"/>
      <c r="G15" s="243"/>
      <c r="H15" s="243"/>
      <c r="I15" s="243"/>
      <c r="J15" s="243"/>
      <c r="K15" s="243"/>
      <c r="L15" s="243"/>
      <c r="M15" s="243" t="s">
        <v>385</v>
      </c>
      <c r="N15" s="243" t="s">
        <v>385</v>
      </c>
      <c r="O15" s="243"/>
      <c r="P15" s="243" t="s">
        <v>385</v>
      </c>
      <c r="Q15" s="243" t="s">
        <v>385</v>
      </c>
      <c r="R15" s="243" t="s">
        <v>385</v>
      </c>
      <c r="S15" s="243"/>
      <c r="T15" s="244"/>
    </row>
    <row r="16" spans="1:20" ht="22.75" customHeight="1" thickBot="1">
      <c r="A16" s="232"/>
      <c r="B16" s="686"/>
      <c r="C16" s="686"/>
      <c r="D16" s="241" t="s">
        <v>394</v>
      </c>
      <c r="E16" s="242"/>
      <c r="F16" s="6"/>
      <c r="G16" s="243"/>
      <c r="H16" s="243"/>
      <c r="I16" s="243"/>
      <c r="J16" s="243"/>
      <c r="K16" s="243"/>
      <c r="L16" s="243" t="s">
        <v>385</v>
      </c>
      <c r="M16" s="243"/>
      <c r="N16" s="243"/>
      <c r="O16" s="243"/>
      <c r="P16" s="243"/>
      <c r="Q16" s="243"/>
      <c r="R16" s="243"/>
      <c r="S16" s="243"/>
      <c r="T16" s="244"/>
    </row>
    <row r="17" spans="1:20" ht="22.75" customHeight="1" thickBot="1">
      <c r="A17" s="232"/>
      <c r="B17" s="686"/>
      <c r="C17" s="686"/>
      <c r="D17" s="241" t="s">
        <v>395</v>
      </c>
      <c r="E17" s="242"/>
      <c r="F17" s="239"/>
      <c r="G17" s="239"/>
      <c r="H17" s="239"/>
      <c r="I17" s="239" t="s">
        <v>385</v>
      </c>
      <c r="J17" s="239"/>
      <c r="K17" s="239"/>
      <c r="L17" s="239"/>
      <c r="M17" s="239"/>
      <c r="N17" s="239"/>
      <c r="O17" s="239"/>
      <c r="P17" s="239"/>
      <c r="Q17" s="239"/>
      <c r="R17" s="239"/>
      <c r="S17" s="239"/>
      <c r="T17" s="240"/>
    </row>
    <row r="18" spans="1:20" ht="22.75" customHeight="1" thickBot="1">
      <c r="A18" s="232"/>
      <c r="B18" s="686"/>
      <c r="C18" s="686"/>
      <c r="D18" s="241" t="s">
        <v>396</v>
      </c>
      <c r="E18" s="242"/>
      <c r="F18" s="239"/>
      <c r="G18" s="239"/>
      <c r="H18" s="239"/>
      <c r="I18" s="239" t="s">
        <v>385</v>
      </c>
      <c r="J18" s="239"/>
      <c r="K18" s="239"/>
      <c r="L18" s="239"/>
      <c r="M18" s="239"/>
      <c r="N18" s="239"/>
      <c r="O18" s="239"/>
      <c r="P18" s="239"/>
      <c r="Q18" s="239"/>
      <c r="R18" s="239"/>
      <c r="S18" s="239"/>
      <c r="T18" s="240"/>
    </row>
    <row r="19" spans="1:20" ht="22.75" customHeight="1" thickBot="1">
      <c r="A19" s="232"/>
      <c r="B19" s="686"/>
      <c r="C19" s="686"/>
      <c r="D19" s="238" t="s">
        <v>397</v>
      </c>
      <c r="E19" s="242"/>
      <c r="F19" s="239"/>
      <c r="G19" s="239"/>
      <c r="H19" s="239"/>
      <c r="I19" s="239"/>
      <c r="J19" s="239"/>
      <c r="K19" s="239"/>
      <c r="L19" s="239"/>
      <c r="M19" s="239"/>
      <c r="N19" s="239"/>
      <c r="O19" s="239"/>
      <c r="P19" s="239"/>
      <c r="Q19" s="239"/>
      <c r="R19" s="239"/>
      <c r="S19" s="239" t="s">
        <v>385</v>
      </c>
      <c r="T19" s="240"/>
    </row>
    <row r="20" spans="1:20" ht="22.75" customHeight="1" thickBot="1">
      <c r="A20" s="232"/>
      <c r="B20" s="686"/>
      <c r="C20" s="686"/>
      <c r="D20" s="241" t="s">
        <v>398</v>
      </c>
      <c r="E20" s="242"/>
      <c r="F20" s="239"/>
      <c r="G20" s="239"/>
      <c r="H20" s="239"/>
      <c r="I20" s="239"/>
      <c r="J20" s="239"/>
      <c r="K20" s="239"/>
      <c r="L20" s="239"/>
      <c r="M20" s="239"/>
      <c r="N20" s="239"/>
      <c r="O20" s="239"/>
      <c r="P20" s="239"/>
      <c r="Q20" s="239"/>
      <c r="R20" s="239"/>
      <c r="S20" s="239"/>
      <c r="T20" s="240" t="s">
        <v>385</v>
      </c>
    </row>
    <row r="21" spans="1:20" ht="22.75" customHeight="1" thickBot="1">
      <c r="A21" s="232"/>
      <c r="B21" s="686"/>
      <c r="C21" s="686"/>
      <c r="D21" s="238" t="s">
        <v>399</v>
      </c>
      <c r="E21" s="516"/>
      <c r="F21" s="239"/>
      <c r="G21" s="239"/>
      <c r="H21" s="239"/>
      <c r="I21" s="239"/>
      <c r="J21" s="239"/>
      <c r="K21" s="239"/>
      <c r="L21" s="239"/>
      <c r="M21" s="239"/>
      <c r="N21" s="239"/>
      <c r="O21" s="239" t="s">
        <v>385</v>
      </c>
      <c r="P21" s="239"/>
      <c r="Q21" s="239"/>
      <c r="R21" s="239"/>
      <c r="S21" s="239"/>
      <c r="T21" s="240"/>
    </row>
    <row r="22" spans="1:20" ht="22.75" customHeight="1" thickBot="1">
      <c r="A22" s="245"/>
      <c r="B22" s="686"/>
      <c r="C22" s="686"/>
      <c r="D22" s="246" t="s">
        <v>400</v>
      </c>
      <c r="E22" s="516"/>
      <c r="F22" s="239" t="s">
        <v>43</v>
      </c>
      <c r="G22" s="239" t="s">
        <v>43</v>
      </c>
      <c r="H22" s="239"/>
      <c r="I22" s="239" t="s">
        <v>43</v>
      </c>
      <c r="J22" s="239"/>
      <c r="K22" s="239"/>
      <c r="L22" s="239"/>
      <c r="M22" s="239" t="s">
        <v>43</v>
      </c>
      <c r="N22" s="239" t="s">
        <v>43</v>
      </c>
      <c r="O22" s="239" t="s">
        <v>43</v>
      </c>
      <c r="P22" s="239" t="s">
        <v>43</v>
      </c>
      <c r="Q22" s="239" t="s">
        <v>43</v>
      </c>
      <c r="R22" s="239" t="s">
        <v>43</v>
      </c>
      <c r="S22" s="247"/>
      <c r="T22" s="248" t="s">
        <v>43</v>
      </c>
    </row>
    <row r="23" spans="1:20" ht="22.75" customHeight="1" thickBot="1">
      <c r="A23" s="245"/>
      <c r="B23" s="686"/>
      <c r="C23" s="686"/>
      <c r="D23" s="246" t="s">
        <v>401</v>
      </c>
      <c r="E23" s="242"/>
      <c r="F23" s="243"/>
      <c r="G23" s="243"/>
      <c r="H23" s="243" t="s">
        <v>43</v>
      </c>
      <c r="I23" s="243"/>
      <c r="J23" s="239"/>
      <c r="K23" s="239"/>
      <c r="L23" s="239"/>
      <c r="M23" s="239"/>
      <c r="N23" s="239"/>
      <c r="O23" s="239"/>
      <c r="P23" s="239"/>
      <c r="Q23" s="239"/>
      <c r="R23" s="239"/>
      <c r="S23" s="247"/>
      <c r="T23" s="248"/>
    </row>
    <row r="24" spans="1:20" ht="22.75" customHeight="1" thickBot="1">
      <c r="A24" s="245"/>
      <c r="B24" s="686"/>
      <c r="C24" s="686"/>
      <c r="D24" s="249" t="s">
        <v>402</v>
      </c>
      <c r="E24" s="516"/>
      <c r="F24" s="239" t="s">
        <v>43</v>
      </c>
      <c r="G24" s="239" t="s">
        <v>43</v>
      </c>
      <c r="H24" s="239"/>
      <c r="I24" s="239" t="s">
        <v>43</v>
      </c>
      <c r="J24" s="239"/>
      <c r="K24" s="239"/>
      <c r="L24" s="239"/>
      <c r="M24" s="239" t="s">
        <v>43</v>
      </c>
      <c r="N24" s="239" t="s">
        <v>43</v>
      </c>
      <c r="O24" s="239" t="s">
        <v>43</v>
      </c>
      <c r="P24" s="239" t="s">
        <v>43</v>
      </c>
      <c r="Q24" s="239" t="s">
        <v>43</v>
      </c>
      <c r="R24" s="239" t="s">
        <v>43</v>
      </c>
      <c r="S24" s="243"/>
      <c r="T24" s="248" t="s">
        <v>43</v>
      </c>
    </row>
    <row r="25" spans="1:20" ht="22.75" customHeight="1" thickBot="1">
      <c r="A25" s="250"/>
      <c r="B25" s="686"/>
      <c r="C25" s="686"/>
      <c r="D25" s="246" t="s">
        <v>403</v>
      </c>
      <c r="E25" s="516"/>
      <c r="F25" s="239" t="s">
        <v>43</v>
      </c>
      <c r="G25" s="239" t="s">
        <v>43</v>
      </c>
      <c r="H25" s="239"/>
      <c r="I25" s="239"/>
      <c r="J25" s="239"/>
      <c r="K25" s="239"/>
      <c r="L25" s="239"/>
      <c r="M25" s="239"/>
      <c r="N25" s="239"/>
      <c r="O25" s="239"/>
      <c r="P25" s="239"/>
      <c r="Q25" s="239"/>
      <c r="R25" s="239"/>
      <c r="S25" s="239"/>
      <c r="T25" s="240"/>
    </row>
    <row r="26" spans="1:20" ht="22.75" customHeight="1" thickBot="1">
      <c r="A26" s="245"/>
      <c r="B26" s="686"/>
      <c r="C26" s="686"/>
      <c r="D26" s="246" t="s">
        <v>404</v>
      </c>
      <c r="E26" s="516"/>
      <c r="F26" s="239"/>
      <c r="G26" s="239" t="s">
        <v>43</v>
      </c>
      <c r="H26" s="239" t="s">
        <v>43</v>
      </c>
      <c r="I26" s="239" t="s">
        <v>43</v>
      </c>
      <c r="J26" s="239"/>
      <c r="K26" s="239"/>
      <c r="L26" s="239"/>
      <c r="M26" s="239"/>
      <c r="N26" s="239" t="s">
        <v>43</v>
      </c>
      <c r="O26" s="239"/>
      <c r="P26" s="239"/>
      <c r="Q26" s="239"/>
      <c r="R26" s="239"/>
      <c r="S26" s="239"/>
      <c r="T26" s="240"/>
    </row>
    <row r="27" spans="1:20" ht="22.75" customHeight="1" thickBot="1">
      <c r="A27" s="245"/>
      <c r="B27" s="686"/>
      <c r="C27" s="686"/>
      <c r="D27" s="246" t="s">
        <v>405</v>
      </c>
      <c r="E27" s="516"/>
      <c r="F27" s="239"/>
      <c r="G27" s="243" t="s">
        <v>43</v>
      </c>
      <c r="H27" s="239"/>
      <c r="I27" s="239" t="s">
        <v>43</v>
      </c>
      <c r="J27" s="239"/>
      <c r="K27" s="239"/>
      <c r="L27" s="239" t="s">
        <v>43</v>
      </c>
      <c r="M27" s="243" t="s">
        <v>43</v>
      </c>
      <c r="N27" s="243" t="s">
        <v>43</v>
      </c>
      <c r="O27" s="239" t="s">
        <v>43</v>
      </c>
      <c r="P27" s="239" t="s">
        <v>43</v>
      </c>
      <c r="Q27" s="239" t="s">
        <v>43</v>
      </c>
      <c r="R27" s="239" t="s">
        <v>43</v>
      </c>
      <c r="S27" s="239"/>
      <c r="T27" s="240"/>
    </row>
    <row r="28" spans="1:20" ht="22.75" customHeight="1" thickBot="1">
      <c r="A28" s="245"/>
      <c r="B28" s="686"/>
      <c r="C28" s="686"/>
      <c r="D28" s="246" t="s">
        <v>406</v>
      </c>
      <c r="E28" s="516"/>
      <c r="F28" s="239"/>
      <c r="G28" s="239" t="s">
        <v>43</v>
      </c>
      <c r="H28" s="239"/>
      <c r="I28" s="239" t="s">
        <v>43</v>
      </c>
      <c r="J28" s="239"/>
      <c r="K28" s="239"/>
      <c r="L28" s="239" t="s">
        <v>43</v>
      </c>
      <c r="M28" s="239" t="s">
        <v>43</v>
      </c>
      <c r="N28" s="239" t="s">
        <v>43</v>
      </c>
      <c r="O28" s="239" t="s">
        <v>43</v>
      </c>
      <c r="P28" s="239" t="s">
        <v>43</v>
      </c>
      <c r="Q28" s="239" t="s">
        <v>43</v>
      </c>
      <c r="R28" s="239" t="s">
        <v>43</v>
      </c>
      <c r="S28" s="247"/>
      <c r="T28" s="248"/>
    </row>
    <row r="29" spans="1:20" ht="22.75" customHeight="1" thickBot="1">
      <c r="A29" s="250"/>
      <c r="B29" s="686"/>
      <c r="C29" s="686"/>
      <c r="D29" s="251" t="s">
        <v>407</v>
      </c>
      <c r="E29" s="242"/>
      <c r="F29" s="243"/>
      <c r="G29" s="243" t="s">
        <v>43</v>
      </c>
      <c r="H29" s="243"/>
      <c r="I29" s="243" t="s">
        <v>43</v>
      </c>
      <c r="J29" s="243"/>
      <c r="K29" s="243"/>
      <c r="L29" s="239" t="s">
        <v>43</v>
      </c>
      <c r="M29" s="243" t="s">
        <v>43</v>
      </c>
      <c r="N29" s="243" t="s">
        <v>43</v>
      </c>
      <c r="O29" s="243" t="s">
        <v>43</v>
      </c>
      <c r="P29" s="243" t="s">
        <v>43</v>
      </c>
      <c r="Q29" s="243" t="s">
        <v>43</v>
      </c>
      <c r="R29" s="243" t="s">
        <v>43</v>
      </c>
      <c r="S29" s="243"/>
      <c r="T29" s="244"/>
    </row>
    <row r="30" spans="1:20" ht="22.75" customHeight="1" thickBot="1">
      <c r="A30" s="245"/>
      <c r="B30" s="686"/>
      <c r="C30" s="686"/>
      <c r="D30" s="251" t="s">
        <v>408</v>
      </c>
      <c r="E30" s="242"/>
      <c r="F30" s="243"/>
      <c r="G30" s="239" t="s">
        <v>43</v>
      </c>
      <c r="H30" s="239"/>
      <c r="I30" s="239"/>
      <c r="J30" s="243"/>
      <c r="K30" s="243"/>
      <c r="L30" s="243" t="s">
        <v>43</v>
      </c>
      <c r="M30" s="243"/>
      <c r="N30" s="243"/>
      <c r="O30" s="243"/>
      <c r="P30" s="243"/>
      <c r="Q30" s="243"/>
      <c r="R30" s="243"/>
      <c r="S30" s="243"/>
      <c r="T30" s="244"/>
    </row>
    <row r="31" spans="1:20" ht="22.75" customHeight="1" thickBot="1">
      <c r="A31" s="252"/>
      <c r="B31" s="686"/>
      <c r="C31" s="686"/>
      <c r="D31" s="249" t="s">
        <v>409</v>
      </c>
      <c r="E31" s="516"/>
      <c r="F31" s="239"/>
      <c r="G31" s="239"/>
      <c r="H31" s="239" t="s">
        <v>43</v>
      </c>
      <c r="I31" s="239"/>
      <c r="J31" s="239"/>
      <c r="K31" s="239"/>
      <c r="L31" s="239"/>
      <c r="M31" s="239"/>
      <c r="N31" s="239"/>
      <c r="O31" s="239"/>
      <c r="P31" s="239"/>
      <c r="Q31" s="239"/>
      <c r="R31" s="239"/>
      <c r="S31" s="239"/>
      <c r="T31" s="240"/>
    </row>
    <row r="32" spans="1:20" ht="22.75" customHeight="1" thickBot="1">
      <c r="A32" s="245"/>
      <c r="B32" s="686"/>
      <c r="C32" s="686"/>
      <c r="D32" s="249" t="s">
        <v>410</v>
      </c>
      <c r="E32" s="516"/>
      <c r="F32" s="239"/>
      <c r="G32" s="239"/>
      <c r="H32" s="239"/>
      <c r="I32" s="239" t="s">
        <v>43</v>
      </c>
      <c r="J32" s="239"/>
      <c r="K32" s="239"/>
      <c r="L32" s="239"/>
      <c r="M32" s="239"/>
      <c r="N32" s="239"/>
      <c r="O32" s="239"/>
      <c r="P32" s="239"/>
      <c r="Q32" s="239"/>
      <c r="R32" s="239"/>
      <c r="S32" s="239"/>
      <c r="T32" s="240"/>
    </row>
    <row r="33" spans="1:20" ht="22.75" customHeight="1" thickBot="1">
      <c r="A33" s="245"/>
      <c r="B33" s="686"/>
      <c r="C33" s="686"/>
      <c r="D33" s="249" t="s">
        <v>411</v>
      </c>
      <c r="E33" s="516"/>
      <c r="F33" s="239"/>
      <c r="G33" s="239" t="s">
        <v>43</v>
      </c>
      <c r="H33" s="239"/>
      <c r="I33" s="239"/>
      <c r="J33" s="239"/>
      <c r="K33" s="239"/>
      <c r="L33" s="239"/>
      <c r="M33" s="239"/>
      <c r="N33" s="239"/>
      <c r="O33" s="239"/>
      <c r="P33" s="239"/>
      <c r="Q33" s="239"/>
      <c r="R33" s="239"/>
      <c r="S33" s="247"/>
      <c r="T33" s="248"/>
    </row>
    <row r="34" spans="1:20" ht="22.75" customHeight="1" thickBot="1">
      <c r="A34" s="245"/>
      <c r="B34" s="686"/>
      <c r="C34" s="686"/>
      <c r="D34" s="253" t="s">
        <v>412</v>
      </c>
      <c r="E34" s="254"/>
      <c r="F34" s="255"/>
      <c r="G34" s="255"/>
      <c r="H34" s="255"/>
      <c r="I34" s="255"/>
      <c r="J34" s="255"/>
      <c r="K34" s="255"/>
      <c r="L34" s="255"/>
      <c r="M34" s="255" t="s">
        <v>43</v>
      </c>
      <c r="N34" s="255"/>
      <c r="O34" s="255"/>
      <c r="P34" s="255"/>
      <c r="Q34" s="255"/>
      <c r="R34" s="255"/>
      <c r="S34" s="255"/>
      <c r="T34" s="256"/>
    </row>
    <row r="35" spans="1:20" ht="22.75" customHeight="1">
      <c r="A35" s="245"/>
      <c r="B35" s="688" t="s">
        <v>413</v>
      </c>
      <c r="C35" s="691" t="s">
        <v>42</v>
      </c>
      <c r="D35" s="257" t="s">
        <v>414</v>
      </c>
      <c r="E35" s="234"/>
      <c r="F35" s="234"/>
      <c r="G35" s="234" t="s">
        <v>43</v>
      </c>
      <c r="H35" s="234" t="s">
        <v>43</v>
      </c>
      <c r="I35" s="234"/>
      <c r="J35" s="234"/>
      <c r="K35" s="234"/>
      <c r="L35" s="234"/>
      <c r="M35" s="234" t="s">
        <v>43</v>
      </c>
      <c r="N35" s="234" t="s">
        <v>43</v>
      </c>
      <c r="O35" s="234" t="s">
        <v>43</v>
      </c>
      <c r="P35" s="234" t="s">
        <v>43</v>
      </c>
      <c r="Q35" s="234" t="s">
        <v>43</v>
      </c>
      <c r="R35" s="234" t="s">
        <v>43</v>
      </c>
      <c r="S35" s="234"/>
      <c r="T35" s="234"/>
    </row>
    <row r="36" spans="1:20" ht="22.75" customHeight="1">
      <c r="A36" s="3"/>
      <c r="B36" s="689"/>
      <c r="C36" s="689"/>
      <c r="D36" s="251" t="s">
        <v>415</v>
      </c>
      <c r="E36" s="516"/>
      <c r="F36" s="239"/>
      <c r="G36" s="243" t="s">
        <v>43</v>
      </c>
      <c r="H36" s="239"/>
      <c r="I36" s="239"/>
      <c r="J36" s="239"/>
      <c r="K36" s="239"/>
      <c r="L36" s="239"/>
      <c r="M36" s="243" t="s">
        <v>43</v>
      </c>
      <c r="N36" s="243" t="s">
        <v>43</v>
      </c>
      <c r="O36" s="239"/>
      <c r="P36" s="239"/>
      <c r="Q36" s="239"/>
      <c r="R36" s="239"/>
      <c r="S36" s="239"/>
      <c r="T36" s="240"/>
    </row>
    <row r="37" spans="1:20" ht="22.75" customHeight="1">
      <c r="A37" s="245"/>
      <c r="B37" s="689"/>
      <c r="C37" s="689"/>
      <c r="D37" s="246" t="s">
        <v>416</v>
      </c>
      <c r="E37" s="516"/>
      <c r="F37" s="239"/>
      <c r="G37" s="239"/>
      <c r="H37" s="239"/>
      <c r="I37" s="239" t="s">
        <v>43</v>
      </c>
      <c r="J37" s="239"/>
      <c r="K37" s="239"/>
      <c r="L37" s="239" t="s">
        <v>43</v>
      </c>
      <c r="M37" s="239"/>
      <c r="N37" s="239" t="s">
        <v>43</v>
      </c>
      <c r="O37" s="239"/>
      <c r="P37" s="239"/>
      <c r="Q37" s="239"/>
      <c r="R37" s="239"/>
      <c r="S37" s="239"/>
      <c r="T37" s="240"/>
    </row>
    <row r="38" spans="1:20" ht="22.75" customHeight="1">
      <c r="A38" s="252"/>
      <c r="B38" s="689"/>
      <c r="C38" s="689"/>
      <c r="D38" s="246" t="s">
        <v>417</v>
      </c>
      <c r="E38" s="516"/>
      <c r="F38" s="258"/>
      <c r="G38" s="239"/>
      <c r="H38" s="239"/>
      <c r="I38" s="239" t="s">
        <v>43</v>
      </c>
      <c r="J38" s="239"/>
      <c r="K38" s="239"/>
      <c r="L38" s="239"/>
      <c r="M38" s="239"/>
      <c r="N38" s="239" t="s">
        <v>43</v>
      </c>
      <c r="O38" s="239"/>
      <c r="P38" s="239"/>
      <c r="Q38" s="239"/>
      <c r="R38" s="239"/>
      <c r="S38" s="239"/>
      <c r="T38" s="240"/>
    </row>
    <row r="39" spans="1:20" ht="22.75" customHeight="1">
      <c r="A39" s="252"/>
      <c r="B39" s="689"/>
      <c r="C39" s="689"/>
      <c r="D39" s="246" t="s">
        <v>418</v>
      </c>
      <c r="E39" s="516"/>
      <c r="F39" s="239"/>
      <c r="G39" s="239"/>
      <c r="H39" s="239"/>
      <c r="I39" s="239" t="s">
        <v>43</v>
      </c>
      <c r="J39" s="239"/>
      <c r="K39" s="239"/>
      <c r="L39" s="239"/>
      <c r="M39" s="239"/>
      <c r="N39" s="239" t="s">
        <v>43</v>
      </c>
      <c r="O39" s="239"/>
      <c r="P39" s="239"/>
      <c r="Q39" s="239"/>
      <c r="R39" s="239"/>
      <c r="S39" s="239"/>
      <c r="T39" s="240"/>
    </row>
    <row r="40" spans="1:20" ht="22.75" customHeight="1">
      <c r="A40" s="245"/>
      <c r="B40" s="689"/>
      <c r="C40" s="689"/>
      <c r="D40" s="251" t="s">
        <v>419</v>
      </c>
      <c r="E40" s="516"/>
      <c r="F40" s="239"/>
      <c r="G40" s="239"/>
      <c r="H40" s="239" t="s">
        <v>43</v>
      </c>
      <c r="I40" s="239" t="s">
        <v>43</v>
      </c>
      <c r="J40" s="239"/>
      <c r="K40" s="239"/>
      <c r="L40" s="239"/>
      <c r="M40" s="239"/>
      <c r="N40" s="239"/>
      <c r="O40" s="239"/>
      <c r="P40" s="239"/>
      <c r="Q40" s="239"/>
      <c r="R40" s="239"/>
      <c r="S40" s="239"/>
      <c r="T40" s="240"/>
    </row>
    <row r="41" spans="1:20" ht="22.75" customHeight="1">
      <c r="A41" s="245"/>
      <c r="B41" s="689"/>
      <c r="C41" s="689"/>
      <c r="D41" s="246" t="s">
        <v>420</v>
      </c>
      <c r="E41" s="516"/>
      <c r="F41" s="239"/>
      <c r="G41" s="239"/>
      <c r="H41" s="239" t="s">
        <v>43</v>
      </c>
      <c r="I41" s="239"/>
      <c r="J41" s="239"/>
      <c r="K41" s="239"/>
      <c r="L41" s="239" t="s">
        <v>43</v>
      </c>
      <c r="M41" s="239"/>
      <c r="N41" s="239"/>
      <c r="O41" s="239"/>
      <c r="P41" s="239"/>
      <c r="Q41" s="239"/>
      <c r="R41" s="239"/>
      <c r="S41" s="239"/>
      <c r="T41" s="240"/>
    </row>
    <row r="42" spans="1:20" ht="22.75" customHeight="1">
      <c r="A42" s="3"/>
      <c r="B42" s="689"/>
      <c r="C42" s="689"/>
      <c r="D42" s="246" t="s">
        <v>421</v>
      </c>
      <c r="E42" s="242"/>
      <c r="F42" s="243"/>
      <c r="G42" s="243"/>
      <c r="H42" s="243"/>
      <c r="I42" s="243"/>
      <c r="J42" s="243"/>
      <c r="K42" s="243"/>
      <c r="L42" s="239" t="s">
        <v>26</v>
      </c>
      <c r="M42" s="243"/>
      <c r="N42" s="243"/>
      <c r="O42" s="243"/>
      <c r="P42" s="243"/>
      <c r="Q42" s="243"/>
      <c r="R42" s="243"/>
      <c r="S42" s="243"/>
      <c r="T42" s="244"/>
    </row>
    <row r="43" spans="1:20" ht="22.75" customHeight="1">
      <c r="A43" s="250"/>
      <c r="B43" s="689"/>
      <c r="C43" s="689"/>
      <c r="D43" s="249" t="s">
        <v>422</v>
      </c>
      <c r="E43" s="242"/>
      <c r="F43" s="243"/>
      <c r="G43" s="243" t="s">
        <v>43</v>
      </c>
      <c r="H43" s="243"/>
      <c r="I43" s="243"/>
      <c r="J43" s="243"/>
      <c r="K43" s="243"/>
      <c r="L43" s="243"/>
      <c r="M43" s="243"/>
      <c r="N43" s="243"/>
      <c r="O43" s="243"/>
      <c r="P43" s="243"/>
      <c r="Q43" s="243"/>
      <c r="R43" s="243"/>
      <c r="S43" s="243"/>
      <c r="T43" s="244"/>
    </row>
    <row r="44" spans="1:20" ht="22.75" customHeight="1">
      <c r="A44" s="245"/>
      <c r="B44" s="689"/>
      <c r="C44" s="689"/>
      <c r="D44" s="246" t="s">
        <v>423</v>
      </c>
      <c r="E44" s="516"/>
      <c r="F44" s="239"/>
      <c r="G44" s="239"/>
      <c r="H44" s="239"/>
      <c r="I44" s="239"/>
      <c r="J44" s="239"/>
      <c r="K44" s="239"/>
      <c r="L44" s="239" t="s">
        <v>43</v>
      </c>
      <c r="M44" s="239"/>
      <c r="N44" s="239"/>
      <c r="O44" s="239"/>
      <c r="P44" s="239"/>
      <c r="Q44" s="239"/>
      <c r="R44" s="239"/>
      <c r="S44" s="239"/>
      <c r="T44" s="240"/>
    </row>
    <row r="45" spans="1:20" ht="22.75" customHeight="1">
      <c r="A45" s="250"/>
      <c r="B45" s="689"/>
      <c r="C45" s="689"/>
      <c r="D45" s="249" t="s">
        <v>424</v>
      </c>
      <c r="E45" s="516"/>
      <c r="F45" s="239"/>
      <c r="G45" s="239"/>
      <c r="H45" s="239"/>
      <c r="I45" s="239"/>
      <c r="J45" s="239"/>
      <c r="K45" s="239"/>
      <c r="L45" s="239" t="s">
        <v>43</v>
      </c>
      <c r="M45" s="239"/>
      <c r="N45" s="239"/>
      <c r="O45" s="239"/>
      <c r="P45" s="239"/>
      <c r="Q45" s="239"/>
      <c r="R45" s="239"/>
      <c r="S45" s="247"/>
      <c r="T45" s="248"/>
    </row>
    <row r="46" spans="1:20" ht="22.75" customHeight="1">
      <c r="A46" s="3"/>
      <c r="B46" s="689"/>
      <c r="C46" s="689"/>
      <c r="D46" s="249" t="s">
        <v>425</v>
      </c>
      <c r="E46" s="516"/>
      <c r="F46" s="239"/>
      <c r="G46" s="239"/>
      <c r="H46" s="239"/>
      <c r="I46" s="239"/>
      <c r="J46" s="239"/>
      <c r="K46" s="239"/>
      <c r="L46" s="239" t="s">
        <v>26</v>
      </c>
      <c r="M46" s="239"/>
      <c r="N46" s="239"/>
      <c r="O46" s="239"/>
      <c r="P46" s="239"/>
      <c r="Q46" s="239"/>
      <c r="R46" s="239"/>
      <c r="S46" s="239"/>
      <c r="T46" s="240"/>
    </row>
    <row r="47" spans="1:20" ht="22.75" customHeight="1">
      <c r="A47" s="250"/>
      <c r="B47" s="689"/>
      <c r="C47" s="689"/>
      <c r="D47" s="249" t="s">
        <v>426</v>
      </c>
      <c r="E47" s="242"/>
      <c r="F47" s="243"/>
      <c r="G47" s="243"/>
      <c r="H47" s="243"/>
      <c r="I47" s="243" t="s">
        <v>43</v>
      </c>
      <c r="J47" s="243"/>
      <c r="K47" s="243"/>
      <c r="L47" s="243" t="s">
        <v>43</v>
      </c>
      <c r="M47" s="243"/>
      <c r="N47" s="243"/>
      <c r="O47" s="243"/>
      <c r="P47" s="243"/>
      <c r="Q47" s="243"/>
      <c r="R47" s="243"/>
      <c r="S47" s="243"/>
      <c r="T47" s="244"/>
    </row>
    <row r="48" spans="1:20" ht="22.75" customHeight="1">
      <c r="A48" s="250"/>
      <c r="B48" s="689"/>
      <c r="C48" s="689"/>
      <c r="D48" s="249" t="s">
        <v>427</v>
      </c>
      <c r="E48" s="516"/>
      <c r="F48" s="239"/>
      <c r="G48" s="239"/>
      <c r="H48" s="239"/>
      <c r="I48" s="239" t="s">
        <v>43</v>
      </c>
      <c r="J48" s="239"/>
      <c r="K48" s="239"/>
      <c r="L48" s="239"/>
      <c r="M48" s="239"/>
      <c r="N48" s="239"/>
      <c r="O48" s="239"/>
      <c r="P48" s="239"/>
      <c r="Q48" s="239"/>
      <c r="R48" s="239"/>
      <c r="S48" s="239"/>
      <c r="T48" s="240"/>
    </row>
    <row r="49" spans="1:20" ht="22.75" customHeight="1">
      <c r="A49" s="250"/>
      <c r="B49" s="689"/>
      <c r="C49" s="689"/>
      <c r="D49" s="249" t="s">
        <v>428</v>
      </c>
      <c r="E49" s="516"/>
      <c r="F49" s="239"/>
      <c r="G49" s="239"/>
      <c r="H49" s="239"/>
      <c r="I49" s="239"/>
      <c r="J49" s="239"/>
      <c r="K49" s="239"/>
      <c r="L49" s="239"/>
      <c r="M49" s="239" t="s">
        <v>43</v>
      </c>
      <c r="N49" s="239" t="s">
        <v>43</v>
      </c>
      <c r="O49" s="239"/>
      <c r="P49" s="239"/>
      <c r="Q49" s="239"/>
      <c r="R49" s="239" t="s">
        <v>43</v>
      </c>
      <c r="S49" s="247"/>
      <c r="T49" s="248"/>
    </row>
    <row r="50" spans="1:20" ht="22.75" customHeight="1">
      <c r="A50" s="250"/>
      <c r="B50" s="689"/>
      <c r="C50" s="689"/>
      <c r="D50" s="249" t="s">
        <v>429</v>
      </c>
      <c r="E50" s="242"/>
      <c r="F50" s="243"/>
      <c r="G50" s="243"/>
      <c r="H50" s="243"/>
      <c r="I50" s="243" t="s">
        <v>43</v>
      </c>
      <c r="J50" s="243"/>
      <c r="K50" s="243"/>
      <c r="L50" s="243"/>
      <c r="M50" s="243"/>
      <c r="N50" s="243"/>
      <c r="O50" s="243"/>
      <c r="P50" s="243"/>
      <c r="Q50" s="243"/>
      <c r="R50" s="243"/>
      <c r="S50" s="243"/>
      <c r="T50" s="244"/>
    </row>
    <row r="51" spans="1:20" ht="22.75" customHeight="1">
      <c r="A51" s="252"/>
      <c r="B51" s="689"/>
      <c r="C51" s="689"/>
      <c r="D51" s="249" t="s">
        <v>430</v>
      </c>
      <c r="E51" s="516"/>
      <c r="F51" s="239"/>
      <c r="G51" s="239"/>
      <c r="H51" s="239"/>
      <c r="I51" s="239"/>
      <c r="J51" s="239" t="s">
        <v>43</v>
      </c>
      <c r="K51" s="239" t="s">
        <v>43</v>
      </c>
      <c r="L51" s="239"/>
      <c r="M51" s="239"/>
      <c r="N51" s="239"/>
      <c r="O51" s="239"/>
      <c r="P51" s="239"/>
      <c r="Q51" s="239"/>
      <c r="R51" s="239"/>
      <c r="S51" s="239"/>
      <c r="T51" s="240" t="s">
        <v>43</v>
      </c>
    </row>
    <row r="52" spans="1:20" ht="22.75" customHeight="1">
      <c r="A52" s="252"/>
      <c r="B52" s="689"/>
      <c r="C52" s="689"/>
      <c r="D52" s="246" t="s">
        <v>431</v>
      </c>
      <c r="E52" s="242"/>
      <c r="F52" s="243"/>
      <c r="G52" s="243"/>
      <c r="H52" s="243"/>
      <c r="I52" s="243"/>
      <c r="J52" s="243"/>
      <c r="K52" s="243"/>
      <c r="L52" s="243"/>
      <c r="M52" s="243" t="s">
        <v>43</v>
      </c>
      <c r="N52" s="243" t="s">
        <v>43</v>
      </c>
      <c r="O52" s="243"/>
      <c r="P52" s="243" t="s">
        <v>43</v>
      </c>
      <c r="Q52" s="243" t="s">
        <v>43</v>
      </c>
      <c r="R52" s="243" t="s">
        <v>43</v>
      </c>
      <c r="S52" s="243"/>
      <c r="T52" s="244"/>
    </row>
    <row r="53" spans="1:20" ht="22.75" customHeight="1">
      <c r="A53" s="245"/>
      <c r="B53" s="689"/>
      <c r="C53" s="689"/>
      <c r="D53" s="246" t="s">
        <v>432</v>
      </c>
      <c r="E53" s="516"/>
      <c r="F53" s="239"/>
      <c r="G53" s="239"/>
      <c r="H53" s="239"/>
      <c r="I53" s="239"/>
      <c r="J53" s="239"/>
      <c r="K53" s="239"/>
      <c r="L53" s="239"/>
      <c r="M53" s="239"/>
      <c r="N53" s="239" t="s">
        <v>43</v>
      </c>
      <c r="O53" s="239"/>
      <c r="P53" s="239"/>
      <c r="Q53" s="239"/>
      <c r="R53" s="239"/>
      <c r="S53" s="247"/>
      <c r="T53" s="248"/>
    </row>
    <row r="54" spans="1:20" ht="22.75" customHeight="1">
      <c r="A54" s="245"/>
      <c r="B54" s="689"/>
      <c r="C54" s="689"/>
      <c r="D54" s="246" t="s">
        <v>433</v>
      </c>
      <c r="E54" s="516"/>
      <c r="F54" s="239"/>
      <c r="G54" s="239"/>
      <c r="H54" s="239"/>
      <c r="I54" s="239"/>
      <c r="J54" s="239"/>
      <c r="K54" s="239"/>
      <c r="L54" s="239"/>
      <c r="M54" s="239"/>
      <c r="N54" s="239" t="s">
        <v>43</v>
      </c>
      <c r="O54" s="239"/>
      <c r="P54" s="239"/>
      <c r="Q54" s="239"/>
      <c r="R54" s="239"/>
      <c r="S54" s="239"/>
      <c r="T54" s="240"/>
    </row>
    <row r="55" spans="1:20" ht="22.75" customHeight="1">
      <c r="A55" s="245"/>
      <c r="B55" s="689"/>
      <c r="C55" s="689"/>
      <c r="D55" s="251" t="s">
        <v>434</v>
      </c>
      <c r="E55" s="516"/>
      <c r="F55" s="239"/>
      <c r="G55" s="239"/>
      <c r="H55" s="239"/>
      <c r="I55" s="239"/>
      <c r="J55" s="239"/>
      <c r="K55" s="239"/>
      <c r="L55" s="239"/>
      <c r="M55" s="239"/>
      <c r="N55" s="239" t="s">
        <v>43</v>
      </c>
      <c r="O55" s="239"/>
      <c r="P55" s="239"/>
      <c r="Q55" s="239"/>
      <c r="R55" s="239"/>
      <c r="S55" s="239"/>
      <c r="T55" s="240"/>
    </row>
    <row r="56" spans="1:20" ht="22.75" customHeight="1">
      <c r="A56" s="245"/>
      <c r="B56" s="689"/>
      <c r="C56" s="689"/>
      <c r="D56" s="246" t="s">
        <v>435</v>
      </c>
      <c r="E56" s="516"/>
      <c r="F56" s="239"/>
      <c r="G56" s="239"/>
      <c r="H56" s="239"/>
      <c r="I56" s="239"/>
      <c r="J56" s="239"/>
      <c r="K56" s="239"/>
      <c r="L56" s="239"/>
      <c r="M56" s="239"/>
      <c r="N56" s="239"/>
      <c r="O56" s="239"/>
      <c r="P56" s="239" t="s">
        <v>43</v>
      </c>
      <c r="Q56" s="239"/>
      <c r="R56" s="239"/>
      <c r="S56" s="239"/>
      <c r="T56" s="240"/>
    </row>
    <row r="57" spans="1:20" ht="22.75" customHeight="1">
      <c r="A57" s="252"/>
      <c r="B57" s="689"/>
      <c r="C57" s="689"/>
      <c r="D57" s="246" t="s">
        <v>436</v>
      </c>
      <c r="E57" s="259"/>
      <c r="F57" s="260"/>
      <c r="G57" s="260"/>
      <c r="H57" s="260"/>
      <c r="I57" s="260"/>
      <c r="J57" s="260"/>
      <c r="K57" s="260"/>
      <c r="L57" s="260"/>
      <c r="M57" s="260"/>
      <c r="N57" s="260"/>
      <c r="O57" s="260"/>
      <c r="P57" s="260"/>
      <c r="Q57" s="243" t="s">
        <v>43</v>
      </c>
      <c r="R57" s="243"/>
      <c r="S57" s="243"/>
      <c r="T57" s="244"/>
    </row>
    <row r="58" spans="1:20" ht="22.75" customHeight="1">
      <c r="A58" s="245"/>
      <c r="B58" s="689"/>
      <c r="C58" s="689"/>
      <c r="D58" s="246" t="s">
        <v>437</v>
      </c>
      <c r="E58" s="516"/>
      <c r="F58" s="239"/>
      <c r="G58" s="239"/>
      <c r="H58" s="239"/>
      <c r="I58" s="239"/>
      <c r="J58" s="239"/>
      <c r="K58" s="239"/>
      <c r="L58" s="239"/>
      <c r="M58" s="239"/>
      <c r="N58" s="239"/>
      <c r="O58" s="239"/>
      <c r="P58" s="239"/>
      <c r="Q58" s="239"/>
      <c r="R58" s="239" t="s">
        <v>43</v>
      </c>
      <c r="S58" s="239"/>
      <c r="T58" s="240"/>
    </row>
    <row r="59" spans="1:20" ht="22.75" customHeight="1">
      <c r="A59" s="250"/>
      <c r="B59" s="689"/>
      <c r="C59" s="689"/>
      <c r="D59" s="249" t="s">
        <v>438</v>
      </c>
      <c r="E59" s="242"/>
      <c r="F59" s="243"/>
      <c r="G59" s="243"/>
      <c r="H59" s="243"/>
      <c r="I59" s="243"/>
      <c r="J59" s="243"/>
      <c r="K59" s="243"/>
      <c r="L59" s="243"/>
      <c r="M59" s="243"/>
      <c r="N59" s="243"/>
      <c r="O59" s="243"/>
      <c r="P59" s="243"/>
      <c r="Q59" s="243"/>
      <c r="R59" s="243" t="s">
        <v>43</v>
      </c>
      <c r="S59" s="243"/>
      <c r="T59" s="244"/>
    </row>
    <row r="60" spans="1:20" ht="22.75" customHeight="1">
      <c r="A60" s="252"/>
      <c r="B60" s="689"/>
      <c r="C60" s="689"/>
      <c r="D60" s="246" t="s">
        <v>439</v>
      </c>
      <c r="E60" s="242"/>
      <c r="F60" s="243"/>
      <c r="G60" s="243"/>
      <c r="H60" s="243"/>
      <c r="I60" s="243"/>
      <c r="J60" s="243"/>
      <c r="K60" s="243"/>
      <c r="L60" s="243"/>
      <c r="M60" s="243"/>
      <c r="N60" s="243" t="s">
        <v>43</v>
      </c>
      <c r="O60" s="243"/>
      <c r="P60" s="243"/>
      <c r="Q60" s="243"/>
      <c r="R60" s="243"/>
      <c r="S60" s="243"/>
      <c r="T60" s="244"/>
    </row>
    <row r="61" spans="1:20" ht="22.75" customHeight="1">
      <c r="A61" s="252"/>
      <c r="B61" s="689"/>
      <c r="C61" s="689"/>
      <c r="D61" s="249" t="s">
        <v>440</v>
      </c>
      <c r="E61" s="516"/>
      <c r="F61" s="239"/>
      <c r="G61" s="239"/>
      <c r="H61" s="239"/>
      <c r="I61" s="239"/>
      <c r="J61" s="239"/>
      <c r="K61" s="239"/>
      <c r="L61" s="239"/>
      <c r="M61" s="239"/>
      <c r="N61" s="239"/>
      <c r="O61" s="239"/>
      <c r="P61" s="239"/>
      <c r="Q61" s="239"/>
      <c r="R61" s="239"/>
      <c r="S61" s="247" t="s">
        <v>43</v>
      </c>
      <c r="T61" s="248"/>
    </row>
    <row r="62" spans="1:20" ht="22.75" customHeight="1">
      <c r="A62" s="250"/>
      <c r="B62" s="689"/>
      <c r="C62" s="689"/>
      <c r="D62" s="249" t="s">
        <v>441</v>
      </c>
      <c r="E62" s="516"/>
      <c r="F62" s="239"/>
      <c r="G62" s="239"/>
      <c r="H62" s="239"/>
      <c r="I62" s="239"/>
      <c r="J62" s="239" t="s">
        <v>43</v>
      </c>
      <c r="K62" s="239" t="s">
        <v>43</v>
      </c>
      <c r="L62" s="239"/>
      <c r="M62" s="239"/>
      <c r="N62" s="239"/>
      <c r="O62" s="239"/>
      <c r="P62" s="239"/>
      <c r="Q62" s="239"/>
      <c r="R62" s="239"/>
      <c r="S62" s="239"/>
      <c r="T62" s="240" t="s">
        <v>43</v>
      </c>
    </row>
    <row r="63" spans="1:20" ht="22.75" customHeight="1">
      <c r="A63" s="252"/>
      <c r="B63" s="689"/>
      <c r="C63" s="689"/>
      <c r="D63" s="246" t="s">
        <v>442</v>
      </c>
      <c r="E63" s="242"/>
      <c r="F63" s="243"/>
      <c r="G63" s="243"/>
      <c r="H63" s="243"/>
      <c r="I63" s="243" t="s">
        <v>43</v>
      </c>
      <c r="J63" s="243"/>
      <c r="K63" s="243"/>
      <c r="L63" s="243"/>
      <c r="M63" s="243"/>
      <c r="N63" s="243"/>
      <c r="O63" s="243"/>
      <c r="P63" s="243"/>
      <c r="Q63" s="243"/>
      <c r="R63" s="243"/>
      <c r="S63" s="243"/>
      <c r="T63" s="244"/>
    </row>
    <row r="64" spans="1:20" ht="22.75" customHeight="1" thickBot="1">
      <c r="A64" s="252"/>
      <c r="B64" s="690"/>
      <c r="C64" s="690"/>
      <c r="D64" s="261" t="s">
        <v>443</v>
      </c>
      <c r="E64" s="254"/>
      <c r="F64" s="255"/>
      <c r="G64" s="255"/>
      <c r="H64" s="255"/>
      <c r="I64" s="255" t="s">
        <v>43</v>
      </c>
      <c r="J64" s="255"/>
      <c r="K64" s="255"/>
      <c r="L64" s="255"/>
      <c r="M64" s="255"/>
      <c r="N64" s="255"/>
      <c r="O64" s="255"/>
      <c r="P64" s="255"/>
      <c r="Q64" s="255"/>
      <c r="R64" s="255"/>
      <c r="S64" s="255"/>
      <c r="T64" s="256"/>
    </row>
    <row r="65" spans="1:20" ht="22.75" customHeight="1">
      <c r="A65" s="250"/>
      <c r="B65" s="698" t="s">
        <v>444</v>
      </c>
      <c r="C65" s="671" t="s">
        <v>445</v>
      </c>
      <c r="D65" s="257" t="s">
        <v>446</v>
      </c>
      <c r="E65" s="262"/>
      <c r="F65" s="263"/>
      <c r="G65" s="263"/>
      <c r="H65" s="263"/>
      <c r="I65" s="263" t="s">
        <v>43</v>
      </c>
      <c r="J65" s="263"/>
      <c r="K65" s="263"/>
      <c r="L65" s="263"/>
      <c r="M65" s="263"/>
      <c r="N65" s="263"/>
      <c r="O65" s="263"/>
      <c r="P65" s="263"/>
      <c r="Q65" s="263"/>
      <c r="R65" s="263"/>
      <c r="S65" s="264"/>
      <c r="T65" s="265"/>
    </row>
    <row r="66" spans="1:20" ht="22.75" customHeight="1">
      <c r="A66" s="250"/>
      <c r="B66" s="669"/>
      <c r="C66" s="669"/>
      <c r="D66" s="238" t="s">
        <v>618</v>
      </c>
      <c r="E66" s="242"/>
      <c r="F66" s="243"/>
      <c r="G66" s="243"/>
      <c r="H66" s="243"/>
      <c r="I66" s="243" t="s">
        <v>43</v>
      </c>
      <c r="J66" s="243"/>
      <c r="K66" s="243"/>
      <c r="L66" s="243"/>
      <c r="M66" s="243"/>
      <c r="N66" s="243"/>
      <c r="O66" s="243"/>
      <c r="P66" s="243"/>
      <c r="Q66" s="243"/>
      <c r="R66" s="243"/>
      <c r="S66" s="243"/>
      <c r="T66" s="244"/>
    </row>
    <row r="67" spans="1:20" ht="22.75" customHeight="1">
      <c r="A67" s="252"/>
      <c r="B67" s="669"/>
      <c r="C67" s="669"/>
      <c r="D67" s="251" t="s">
        <v>447</v>
      </c>
      <c r="E67" s="259"/>
      <c r="F67" s="260"/>
      <c r="G67" s="260"/>
      <c r="H67" s="260"/>
      <c r="I67" s="260" t="s">
        <v>43</v>
      </c>
      <c r="J67" s="260"/>
      <c r="K67" s="260"/>
      <c r="L67" s="260"/>
      <c r="M67" s="260"/>
      <c r="N67" s="260"/>
      <c r="O67" s="260"/>
      <c r="P67" s="260"/>
      <c r="Q67" s="243"/>
      <c r="R67" s="243"/>
      <c r="S67" s="243"/>
      <c r="T67" s="244"/>
    </row>
    <row r="68" spans="1:20" ht="22.75" customHeight="1">
      <c r="A68" s="250"/>
      <c r="B68" s="669"/>
      <c r="C68" s="669"/>
      <c r="D68" s="249" t="s">
        <v>448</v>
      </c>
      <c r="E68" s="516" t="s">
        <v>43</v>
      </c>
      <c r="F68" s="239" t="s">
        <v>43</v>
      </c>
      <c r="G68" s="239" t="s">
        <v>43</v>
      </c>
      <c r="H68" s="239" t="s">
        <v>43</v>
      </c>
      <c r="I68" s="239" t="s">
        <v>43</v>
      </c>
      <c r="J68" s="239" t="s">
        <v>43</v>
      </c>
      <c r="K68" s="239" t="s">
        <v>43</v>
      </c>
      <c r="L68" s="239" t="s">
        <v>43</v>
      </c>
      <c r="M68" s="239" t="s">
        <v>43</v>
      </c>
      <c r="N68" s="239" t="s">
        <v>43</v>
      </c>
      <c r="O68" s="239"/>
      <c r="P68" s="239" t="s">
        <v>43</v>
      </c>
      <c r="Q68" s="239" t="s">
        <v>43</v>
      </c>
      <c r="R68" s="239" t="s">
        <v>43</v>
      </c>
      <c r="S68" s="239" t="s">
        <v>43</v>
      </c>
      <c r="T68" s="240" t="s">
        <v>43</v>
      </c>
    </row>
    <row r="69" spans="1:20" ht="22.75" customHeight="1">
      <c r="A69" s="245"/>
      <c r="B69" s="669"/>
      <c r="C69" s="669"/>
      <c r="D69" s="246" t="s">
        <v>449</v>
      </c>
      <c r="E69" s="516"/>
      <c r="F69" s="239"/>
      <c r="G69" s="239" t="s">
        <v>43</v>
      </c>
      <c r="H69" s="239" t="s">
        <v>43</v>
      </c>
      <c r="I69" s="239"/>
      <c r="J69" s="239"/>
      <c r="K69" s="239"/>
      <c r="L69" s="239"/>
      <c r="M69" s="239" t="s">
        <v>43</v>
      </c>
      <c r="N69" s="239" t="s">
        <v>43</v>
      </c>
      <c r="O69" s="239" t="s">
        <v>43</v>
      </c>
      <c r="P69" s="239" t="s">
        <v>43</v>
      </c>
      <c r="Q69" s="239" t="s">
        <v>43</v>
      </c>
      <c r="R69" s="239" t="s">
        <v>43</v>
      </c>
      <c r="S69" s="247"/>
      <c r="T69" s="248"/>
    </row>
    <row r="70" spans="1:20" ht="22.75" customHeight="1">
      <c r="A70" s="252"/>
      <c r="B70" s="669"/>
      <c r="C70" s="669"/>
      <c r="D70" s="249" t="s">
        <v>450</v>
      </c>
      <c r="E70" s="242"/>
      <c r="F70" s="243"/>
      <c r="G70" s="243"/>
      <c r="H70" s="243" t="s">
        <v>43</v>
      </c>
      <c r="I70" s="243"/>
      <c r="J70" s="243"/>
      <c r="K70" s="243"/>
      <c r="L70" s="243"/>
      <c r="M70" s="243"/>
      <c r="N70" s="243"/>
      <c r="O70" s="243"/>
      <c r="P70" s="243"/>
      <c r="Q70" s="243"/>
      <c r="R70" s="260"/>
      <c r="S70" s="243"/>
      <c r="T70" s="244"/>
    </row>
    <row r="71" spans="1:20" ht="22.75" customHeight="1">
      <c r="A71" s="252"/>
      <c r="B71" s="669"/>
      <c r="C71" s="669"/>
      <c r="D71" s="251" t="s">
        <v>451</v>
      </c>
      <c r="E71" s="516"/>
      <c r="F71" s="239"/>
      <c r="G71" s="239"/>
      <c r="H71" s="239"/>
      <c r="I71" s="239"/>
      <c r="J71" s="239"/>
      <c r="K71" s="239"/>
      <c r="L71" s="239" t="s">
        <v>43</v>
      </c>
      <c r="M71" s="239"/>
      <c r="N71" s="239"/>
      <c r="O71" s="239"/>
      <c r="P71" s="239"/>
      <c r="Q71" s="239"/>
      <c r="R71" s="239"/>
      <c r="S71" s="247"/>
      <c r="T71" s="248"/>
    </row>
    <row r="72" spans="1:20" ht="22.75" customHeight="1">
      <c r="A72" s="245"/>
      <c r="B72" s="669"/>
      <c r="C72" s="669"/>
      <c r="D72" s="246" t="s">
        <v>452</v>
      </c>
      <c r="E72" s="516"/>
      <c r="F72" s="239"/>
      <c r="G72" s="239" t="s">
        <v>43</v>
      </c>
      <c r="H72" s="239"/>
      <c r="I72" s="239"/>
      <c r="J72" s="239"/>
      <c r="K72" s="239"/>
      <c r="L72" s="239"/>
      <c r="M72" s="239" t="s">
        <v>43</v>
      </c>
      <c r="N72" s="239" t="s">
        <v>43</v>
      </c>
      <c r="O72" s="239"/>
      <c r="P72" s="239"/>
      <c r="Q72" s="239"/>
      <c r="R72" s="239"/>
      <c r="S72" s="239"/>
      <c r="T72" s="240"/>
    </row>
    <row r="73" spans="1:20" ht="22.75" customHeight="1">
      <c r="A73" s="245"/>
      <c r="B73" s="669"/>
      <c r="C73" s="669"/>
      <c r="D73" s="251" t="s">
        <v>453</v>
      </c>
      <c r="E73" s="242"/>
      <c r="F73" s="243"/>
      <c r="G73" s="243"/>
      <c r="H73" s="243"/>
      <c r="I73" s="243"/>
      <c r="J73" s="243"/>
      <c r="K73" s="243"/>
      <c r="L73" s="243"/>
      <c r="M73" s="243"/>
      <c r="N73" s="243"/>
      <c r="O73" s="243"/>
      <c r="P73" s="243"/>
      <c r="Q73" s="243" t="s">
        <v>43</v>
      </c>
      <c r="R73" s="243"/>
      <c r="S73" s="243"/>
      <c r="T73" s="244"/>
    </row>
    <row r="74" spans="1:20" ht="22.75" customHeight="1">
      <c r="A74" s="245"/>
      <c r="B74" s="669"/>
      <c r="C74" s="669"/>
      <c r="D74" s="251" t="s">
        <v>454</v>
      </c>
      <c r="E74" s="242"/>
      <c r="F74" s="243"/>
      <c r="G74" s="243"/>
      <c r="H74" s="243"/>
      <c r="I74" s="243"/>
      <c r="J74" s="243"/>
      <c r="K74" s="243"/>
      <c r="L74" s="243"/>
      <c r="M74" s="243"/>
      <c r="N74" s="243"/>
      <c r="O74" s="243"/>
      <c r="P74" s="243"/>
      <c r="Q74" s="243"/>
      <c r="R74" s="243" t="s">
        <v>43</v>
      </c>
      <c r="S74" s="243"/>
      <c r="T74" s="244"/>
    </row>
    <row r="75" spans="1:20" ht="22.75" customHeight="1">
      <c r="A75" s="245"/>
      <c r="B75" s="669"/>
      <c r="C75" s="669"/>
      <c r="D75" s="246" t="s">
        <v>455</v>
      </c>
      <c r="E75" s="516"/>
      <c r="F75" s="239"/>
      <c r="G75" s="239"/>
      <c r="H75" s="239"/>
      <c r="I75" s="239"/>
      <c r="J75" s="239"/>
      <c r="K75" s="239"/>
      <c r="L75" s="239"/>
      <c r="M75" s="239"/>
      <c r="N75" s="239"/>
      <c r="O75" s="239"/>
      <c r="P75" s="239" t="s">
        <v>43</v>
      </c>
      <c r="Q75" s="239"/>
      <c r="R75" s="239"/>
      <c r="S75" s="239"/>
      <c r="T75" s="240"/>
    </row>
    <row r="76" spans="1:20" ht="22.75" customHeight="1">
      <c r="A76" s="245"/>
      <c r="B76" s="669"/>
      <c r="C76" s="669"/>
      <c r="D76" s="246" t="s">
        <v>456</v>
      </c>
      <c r="E76" s="516"/>
      <c r="F76" s="239"/>
      <c r="G76" s="239"/>
      <c r="H76" s="239"/>
      <c r="I76" s="239"/>
      <c r="J76" s="239"/>
      <c r="K76" s="239"/>
      <c r="L76" s="239"/>
      <c r="M76" s="239"/>
      <c r="N76" s="239"/>
      <c r="O76" s="239"/>
      <c r="P76" s="239"/>
      <c r="Q76" s="239" t="s">
        <v>43</v>
      </c>
      <c r="R76" s="239" t="s">
        <v>43</v>
      </c>
      <c r="S76" s="239"/>
      <c r="T76" s="240"/>
    </row>
    <row r="77" spans="1:20" ht="22.75" customHeight="1">
      <c r="A77" s="252"/>
      <c r="B77" s="669"/>
      <c r="C77" s="669"/>
      <c r="D77" s="246" t="s">
        <v>457</v>
      </c>
      <c r="E77" s="516"/>
      <c r="F77" s="239"/>
      <c r="G77" s="239"/>
      <c r="H77" s="239"/>
      <c r="I77" s="239"/>
      <c r="J77" s="239"/>
      <c r="K77" s="239"/>
      <c r="L77" s="239"/>
      <c r="M77" s="239"/>
      <c r="N77" s="239"/>
      <c r="O77" s="239"/>
      <c r="P77" s="239"/>
      <c r="Q77" s="239"/>
      <c r="R77" s="239"/>
      <c r="S77" s="239" t="s">
        <v>43</v>
      </c>
      <c r="T77" s="240"/>
    </row>
    <row r="78" spans="1:20" ht="22.75" customHeight="1">
      <c r="A78" s="252"/>
      <c r="B78" s="669"/>
      <c r="C78" s="669"/>
      <c r="D78" s="249" t="s">
        <v>458</v>
      </c>
      <c r="E78" s="242"/>
      <c r="F78" s="243"/>
      <c r="G78" s="243"/>
      <c r="H78" s="243"/>
      <c r="I78" s="243" t="s">
        <v>43</v>
      </c>
      <c r="J78" s="243" t="s">
        <v>43</v>
      </c>
      <c r="K78" s="243" t="s">
        <v>43</v>
      </c>
      <c r="L78" s="243"/>
      <c r="M78" s="243"/>
      <c r="N78" s="243"/>
      <c r="O78" s="243"/>
      <c r="P78" s="243"/>
      <c r="Q78" s="260"/>
      <c r="R78" s="243"/>
      <c r="S78" s="243"/>
      <c r="T78" s="244" t="s">
        <v>43</v>
      </c>
    </row>
    <row r="79" spans="1:20" ht="22.75" customHeight="1">
      <c r="A79" s="245"/>
      <c r="B79" s="669"/>
      <c r="C79" s="669"/>
      <c r="D79" s="246" t="s">
        <v>459</v>
      </c>
      <c r="E79" s="516"/>
      <c r="F79" s="239"/>
      <c r="G79" s="239"/>
      <c r="H79" s="239"/>
      <c r="I79" s="239" t="s">
        <v>43</v>
      </c>
      <c r="J79" s="239"/>
      <c r="K79" s="239"/>
      <c r="L79" s="239"/>
      <c r="M79" s="239"/>
      <c r="N79" s="239"/>
      <c r="O79" s="239"/>
      <c r="P79" s="239"/>
      <c r="Q79" s="239"/>
      <c r="R79" s="239"/>
      <c r="S79" s="239"/>
      <c r="T79" s="240"/>
    </row>
    <row r="80" spans="1:20" ht="22.75" customHeight="1">
      <c r="A80" s="245"/>
      <c r="B80" s="669"/>
      <c r="C80" s="669"/>
      <c r="D80" s="633" t="s">
        <v>460</v>
      </c>
      <c r="E80" s="634"/>
      <c r="F80" s="635"/>
      <c r="G80" s="635"/>
      <c r="H80" s="635"/>
      <c r="I80" s="635"/>
      <c r="J80" s="635"/>
      <c r="K80" s="635"/>
      <c r="L80" s="635"/>
      <c r="M80" s="635"/>
      <c r="N80" s="635"/>
      <c r="O80" s="635"/>
      <c r="P80" s="635"/>
      <c r="Q80" s="635" t="s">
        <v>385</v>
      </c>
      <c r="R80" s="635"/>
      <c r="S80" s="635"/>
      <c r="T80" s="636"/>
    </row>
    <row r="81" spans="1:20" ht="22.75" customHeight="1">
      <c r="A81" s="245"/>
      <c r="B81" s="669"/>
      <c r="C81" s="669"/>
      <c r="D81" s="633" t="s">
        <v>753</v>
      </c>
      <c r="E81" s="634"/>
      <c r="F81" s="635"/>
      <c r="G81" s="635"/>
      <c r="H81" s="635"/>
      <c r="I81" s="635"/>
      <c r="J81" s="635"/>
      <c r="K81" s="635"/>
      <c r="L81" s="635"/>
      <c r="M81" s="635"/>
      <c r="N81" s="635"/>
      <c r="O81" s="635"/>
      <c r="P81" s="635"/>
      <c r="Q81" s="635" t="s">
        <v>385</v>
      </c>
      <c r="R81" s="635"/>
      <c r="S81" s="635"/>
      <c r="T81" s="636"/>
    </row>
    <row r="82" spans="1:20" ht="22.75" customHeight="1">
      <c r="A82" s="245"/>
      <c r="B82" s="669"/>
      <c r="C82" s="669"/>
      <c r="D82" s="633" t="s">
        <v>754</v>
      </c>
      <c r="E82" s="634"/>
      <c r="F82" s="635"/>
      <c r="G82" s="635"/>
      <c r="H82" s="635"/>
      <c r="I82" s="635"/>
      <c r="J82" s="635"/>
      <c r="K82" s="635"/>
      <c r="L82" s="635"/>
      <c r="M82" s="635"/>
      <c r="N82" s="635"/>
      <c r="O82" s="635"/>
      <c r="P82" s="635"/>
      <c r="Q82" s="635" t="s">
        <v>385</v>
      </c>
      <c r="R82" s="635"/>
      <c r="S82" s="635"/>
      <c r="T82" s="636"/>
    </row>
    <row r="83" spans="1:20" ht="22.75" customHeight="1">
      <c r="A83" s="245"/>
      <c r="B83" s="669"/>
      <c r="C83" s="669"/>
      <c r="D83" s="633" t="s">
        <v>755</v>
      </c>
      <c r="E83" s="634"/>
      <c r="F83" s="635"/>
      <c r="G83" s="635"/>
      <c r="H83" s="635"/>
      <c r="I83" s="635"/>
      <c r="J83" s="635"/>
      <c r="K83" s="635"/>
      <c r="L83" s="635"/>
      <c r="M83" s="635"/>
      <c r="N83" s="635"/>
      <c r="O83" s="635"/>
      <c r="P83" s="635"/>
      <c r="Q83" s="635" t="s">
        <v>385</v>
      </c>
      <c r="R83" s="635"/>
      <c r="S83" s="635"/>
      <c r="T83" s="636"/>
    </row>
    <row r="84" spans="1:20" ht="22.75" customHeight="1" thickBot="1">
      <c r="A84" s="252"/>
      <c r="B84" s="670"/>
      <c r="C84" s="670"/>
      <c r="D84" s="266" t="s">
        <v>756</v>
      </c>
      <c r="E84" s="267"/>
      <c r="F84" s="268"/>
      <c r="G84" s="268"/>
      <c r="H84" s="268"/>
      <c r="I84" s="268"/>
      <c r="J84" s="268"/>
      <c r="K84" s="268"/>
      <c r="L84" s="268"/>
      <c r="M84" s="268"/>
      <c r="N84" s="268"/>
      <c r="O84" s="268"/>
      <c r="P84" s="268"/>
      <c r="Q84" s="268" t="s">
        <v>385</v>
      </c>
      <c r="R84" s="268"/>
      <c r="S84" s="268"/>
      <c r="T84" s="269"/>
    </row>
    <row r="85" spans="1:20" ht="22.75" customHeight="1">
      <c r="A85" s="232"/>
      <c r="B85" s="668" t="s">
        <v>461</v>
      </c>
      <c r="C85" s="671" t="s">
        <v>445</v>
      </c>
      <c r="D85" s="270" t="s">
        <v>462</v>
      </c>
      <c r="E85" s="271" t="s">
        <v>43</v>
      </c>
      <c r="F85" s="272"/>
      <c r="G85" s="272"/>
      <c r="H85" s="272"/>
      <c r="I85" s="272"/>
      <c r="J85" s="272"/>
      <c r="K85" s="272"/>
      <c r="L85" s="272"/>
      <c r="M85" s="272"/>
      <c r="N85" s="272"/>
      <c r="O85" s="272"/>
      <c r="P85" s="272"/>
      <c r="Q85" s="272"/>
      <c r="R85" s="272"/>
      <c r="S85" s="272"/>
      <c r="T85" s="273"/>
    </row>
    <row r="86" spans="1:20" ht="22.75" customHeight="1">
      <c r="A86" s="232"/>
      <c r="B86" s="669"/>
      <c r="C86" s="669"/>
      <c r="D86" s="238" t="s">
        <v>463</v>
      </c>
      <c r="E86" s="516" t="s">
        <v>43</v>
      </c>
      <c r="F86" s="239"/>
      <c r="G86" s="239"/>
      <c r="H86" s="239"/>
      <c r="I86" s="239"/>
      <c r="J86" s="239"/>
      <c r="K86" s="239"/>
      <c r="L86" s="239"/>
      <c r="M86" s="239"/>
      <c r="N86" s="239"/>
      <c r="O86" s="239"/>
      <c r="P86" s="239"/>
      <c r="Q86" s="239"/>
      <c r="R86" s="239"/>
      <c r="S86" s="239"/>
      <c r="T86" s="240"/>
    </row>
    <row r="87" spans="1:20" ht="22.75" customHeight="1">
      <c r="A87" s="232"/>
      <c r="B87" s="669"/>
      <c r="C87" s="669"/>
      <c r="D87" s="238" t="s">
        <v>464</v>
      </c>
      <c r="E87" s="516" t="s">
        <v>43</v>
      </c>
      <c r="F87" s="239"/>
      <c r="G87" s="239"/>
      <c r="H87" s="239"/>
      <c r="I87" s="239"/>
      <c r="J87" s="239"/>
      <c r="K87" s="239"/>
      <c r="L87" s="239"/>
      <c r="M87" s="239"/>
      <c r="N87" s="239"/>
      <c r="O87" s="239"/>
      <c r="P87" s="239"/>
      <c r="Q87" s="239"/>
      <c r="R87" s="239"/>
      <c r="S87" s="239"/>
      <c r="T87" s="240"/>
    </row>
    <row r="88" spans="1:20" ht="22.75" customHeight="1">
      <c r="A88" s="232"/>
      <c r="B88" s="669"/>
      <c r="C88" s="669"/>
      <c r="D88" s="241" t="s">
        <v>465</v>
      </c>
      <c r="E88" s="242" t="s">
        <v>43</v>
      </c>
      <c r="F88" s="243"/>
      <c r="G88" s="243"/>
      <c r="H88" s="243"/>
      <c r="I88" s="243"/>
      <c r="J88" s="243"/>
      <c r="K88" s="243"/>
      <c r="L88" s="243"/>
      <c r="M88" s="243"/>
      <c r="N88" s="243"/>
      <c r="O88" s="243"/>
      <c r="P88" s="243"/>
      <c r="Q88" s="243"/>
      <c r="R88" s="243"/>
      <c r="S88" s="243"/>
      <c r="T88" s="244"/>
    </row>
    <row r="89" spans="1:20" ht="22.75" customHeight="1">
      <c r="A89" s="245"/>
      <c r="B89" s="669"/>
      <c r="C89" s="669"/>
      <c r="D89" s="241" t="s">
        <v>466</v>
      </c>
      <c r="E89" s="242"/>
      <c r="F89" s="243"/>
      <c r="G89" s="243" t="s">
        <v>43</v>
      </c>
      <c r="H89" s="243"/>
      <c r="I89" s="243"/>
      <c r="J89" s="243"/>
      <c r="K89" s="243"/>
      <c r="L89" s="243"/>
      <c r="M89" s="243" t="s">
        <v>43</v>
      </c>
      <c r="N89" s="243" t="s">
        <v>43</v>
      </c>
      <c r="O89" s="243"/>
      <c r="P89" s="243" t="s">
        <v>43</v>
      </c>
      <c r="Q89" s="243" t="s">
        <v>43</v>
      </c>
      <c r="R89" s="243" t="s">
        <v>43</v>
      </c>
      <c r="S89" s="243"/>
      <c r="T89" s="244"/>
    </row>
    <row r="90" spans="1:20" ht="22.75" customHeight="1">
      <c r="A90" s="245"/>
      <c r="B90" s="669"/>
      <c r="C90" s="669"/>
      <c r="D90" s="238" t="s">
        <v>467</v>
      </c>
      <c r="E90" s="516"/>
      <c r="F90" s="239"/>
      <c r="G90" s="239"/>
      <c r="H90" s="239"/>
      <c r="I90" s="239"/>
      <c r="J90" s="239"/>
      <c r="K90" s="239"/>
      <c r="L90" s="239" t="s">
        <v>385</v>
      </c>
      <c r="M90" s="239"/>
      <c r="N90" s="239"/>
      <c r="O90" s="239"/>
      <c r="P90" s="239"/>
      <c r="Q90" s="239"/>
      <c r="R90" s="239"/>
      <c r="S90" s="247"/>
      <c r="T90" s="248"/>
    </row>
    <row r="91" spans="1:20" ht="22.75" customHeight="1">
      <c r="A91" s="245"/>
      <c r="B91" s="669"/>
      <c r="C91" s="669"/>
      <c r="D91" s="238" t="s">
        <v>468</v>
      </c>
      <c r="E91" s="242"/>
      <c r="F91" s="243"/>
      <c r="G91" s="243"/>
      <c r="H91" s="243"/>
      <c r="I91" s="243"/>
      <c r="J91" s="243"/>
      <c r="K91" s="243"/>
      <c r="L91" s="239"/>
      <c r="M91" s="243" t="s">
        <v>43</v>
      </c>
      <c r="N91" s="243"/>
      <c r="O91" s="243"/>
      <c r="P91" s="243"/>
      <c r="Q91" s="243"/>
      <c r="R91" s="243"/>
      <c r="S91" s="243"/>
      <c r="T91" s="244"/>
    </row>
    <row r="92" spans="1:20" ht="22.75" customHeight="1">
      <c r="A92" s="245"/>
      <c r="B92" s="669"/>
      <c r="C92" s="669"/>
      <c r="D92" s="238" t="s">
        <v>469</v>
      </c>
      <c r="E92" s="516"/>
      <c r="F92" s="239"/>
      <c r="G92" s="239" t="s">
        <v>43</v>
      </c>
      <c r="H92" s="239"/>
      <c r="I92" s="239"/>
      <c r="J92" s="239"/>
      <c r="K92" s="239"/>
      <c r="L92" s="239"/>
      <c r="M92" s="239"/>
      <c r="N92" s="239"/>
      <c r="O92" s="239"/>
      <c r="P92" s="239"/>
      <c r="Q92" s="239"/>
      <c r="R92" s="239"/>
      <c r="S92" s="247"/>
      <c r="T92" s="248"/>
    </row>
    <row r="93" spans="1:20" ht="22.75" customHeight="1">
      <c r="A93" s="245"/>
      <c r="B93" s="669"/>
      <c r="C93" s="669"/>
      <c r="D93" s="238" t="s">
        <v>470</v>
      </c>
      <c r="E93" s="516"/>
      <c r="F93" s="239"/>
      <c r="G93" s="239"/>
      <c r="H93" s="239"/>
      <c r="I93" s="239"/>
      <c r="J93" s="239"/>
      <c r="K93" s="239"/>
      <c r="L93" s="239"/>
      <c r="M93" s="239"/>
      <c r="N93" s="239"/>
      <c r="O93" s="239"/>
      <c r="P93" s="239"/>
      <c r="Q93" s="239" t="s">
        <v>43</v>
      </c>
      <c r="R93" s="239"/>
      <c r="S93" s="247"/>
      <c r="T93" s="248"/>
    </row>
    <row r="94" spans="1:20" ht="22.75" customHeight="1">
      <c r="A94" s="245"/>
      <c r="B94" s="669"/>
      <c r="C94" s="669"/>
      <c r="D94" s="625" t="s">
        <v>471</v>
      </c>
      <c r="E94" s="516"/>
      <c r="F94" s="239"/>
      <c r="G94" s="239"/>
      <c r="H94" s="239"/>
      <c r="I94" s="239" t="s">
        <v>43</v>
      </c>
      <c r="J94" s="239"/>
      <c r="K94" s="239"/>
      <c r="L94" s="239"/>
      <c r="M94" s="239"/>
      <c r="N94" s="239"/>
      <c r="O94" s="239"/>
      <c r="P94" s="239"/>
      <c r="Q94" s="239"/>
      <c r="R94" s="239"/>
      <c r="S94" s="239"/>
      <c r="T94" s="240"/>
    </row>
    <row r="95" spans="1:20" ht="22.75" customHeight="1">
      <c r="A95" s="252"/>
      <c r="B95" s="669"/>
      <c r="C95" s="669"/>
      <c r="D95" s="238" t="s">
        <v>472</v>
      </c>
      <c r="E95" s="516"/>
      <c r="F95" s="239"/>
      <c r="G95" s="239" t="s">
        <v>43</v>
      </c>
      <c r="H95" s="239"/>
      <c r="I95" s="239"/>
      <c r="J95" s="239"/>
      <c r="K95" s="239"/>
      <c r="L95" s="239"/>
      <c r="M95" s="239"/>
      <c r="N95" s="239"/>
      <c r="O95" s="239"/>
      <c r="P95" s="239"/>
      <c r="Q95" s="239"/>
      <c r="R95" s="239"/>
      <c r="S95" s="239"/>
      <c r="T95" s="240"/>
    </row>
    <row r="96" spans="1:20" ht="22.75" customHeight="1">
      <c r="A96" s="252"/>
      <c r="B96" s="669"/>
      <c r="C96" s="669"/>
      <c r="D96" s="274" t="s">
        <v>473</v>
      </c>
      <c r="E96" s="516"/>
      <c r="F96" s="239"/>
      <c r="G96" s="239"/>
      <c r="H96" s="239" t="s">
        <v>43</v>
      </c>
      <c r="I96" s="239"/>
      <c r="J96" s="239"/>
      <c r="K96" s="239"/>
      <c r="L96" s="239"/>
      <c r="M96" s="239"/>
      <c r="N96" s="239"/>
      <c r="O96" s="239"/>
      <c r="P96" s="239"/>
      <c r="Q96" s="239"/>
      <c r="R96" s="239"/>
      <c r="S96" s="239"/>
      <c r="T96" s="240"/>
    </row>
    <row r="97" spans="1:20" ht="22.75" customHeight="1">
      <c r="A97" s="252"/>
      <c r="B97" s="669"/>
      <c r="C97" s="669"/>
      <c r="D97" s="274" t="s">
        <v>474</v>
      </c>
      <c r="E97" s="516"/>
      <c r="F97" s="239"/>
      <c r="G97" s="239"/>
      <c r="H97" s="239"/>
      <c r="I97" s="239"/>
      <c r="J97" s="239"/>
      <c r="K97" s="239"/>
      <c r="L97" s="239"/>
      <c r="M97" s="239"/>
      <c r="N97" s="239"/>
      <c r="O97" s="239"/>
      <c r="P97" s="239" t="s">
        <v>385</v>
      </c>
      <c r="Q97" s="239"/>
      <c r="R97" s="239"/>
      <c r="S97" s="239"/>
      <c r="T97" s="240"/>
    </row>
    <row r="98" spans="1:20" ht="22.75" customHeight="1">
      <c r="A98" s="252"/>
      <c r="B98" s="669"/>
      <c r="C98" s="669"/>
      <c r="D98" s="238" t="s">
        <v>475</v>
      </c>
      <c r="E98" s="516"/>
      <c r="F98" s="239"/>
      <c r="G98" s="239"/>
      <c r="H98" s="239"/>
      <c r="I98" s="239"/>
      <c r="J98" s="239"/>
      <c r="K98" s="239"/>
      <c r="L98" s="239"/>
      <c r="M98" s="239"/>
      <c r="N98" s="239"/>
      <c r="O98" s="239"/>
      <c r="P98" s="239" t="s">
        <v>385</v>
      </c>
      <c r="Q98" s="239"/>
      <c r="R98" s="239"/>
      <c r="S98" s="247"/>
      <c r="T98" s="248"/>
    </row>
    <row r="99" spans="1:20" ht="22.75" customHeight="1">
      <c r="A99" s="252"/>
      <c r="B99" s="669"/>
      <c r="C99" s="669"/>
      <c r="D99" s="238" t="s">
        <v>797</v>
      </c>
      <c r="E99" s="516"/>
      <c r="F99" s="239"/>
      <c r="G99" s="239" t="s">
        <v>43</v>
      </c>
      <c r="H99" s="239"/>
      <c r="I99" s="239"/>
      <c r="J99" s="239"/>
      <c r="K99" s="239"/>
      <c r="L99" s="239"/>
      <c r="M99" s="239"/>
      <c r="N99" s="239" t="s">
        <v>43</v>
      </c>
      <c r="O99" s="239"/>
      <c r="P99" s="239" t="s">
        <v>385</v>
      </c>
      <c r="Q99" s="239"/>
      <c r="R99" s="239"/>
      <c r="S99" s="247"/>
      <c r="T99" s="248"/>
    </row>
    <row r="100" spans="1:20" ht="22.75" customHeight="1">
      <c r="A100" s="252"/>
      <c r="B100" s="669"/>
      <c r="C100" s="669"/>
      <c r="D100" s="274" t="s">
        <v>476</v>
      </c>
      <c r="E100" s="242"/>
      <c r="F100" s="243"/>
      <c r="G100" s="243"/>
      <c r="H100" s="243"/>
      <c r="I100" s="243"/>
      <c r="J100" s="243"/>
      <c r="K100" s="243"/>
      <c r="L100" s="243"/>
      <c r="M100" s="243"/>
      <c r="N100" s="243"/>
      <c r="O100" s="243"/>
      <c r="P100" s="243"/>
      <c r="Q100" s="260"/>
      <c r="R100" s="243" t="s">
        <v>385</v>
      </c>
      <c r="S100" s="243"/>
      <c r="T100" s="244"/>
    </row>
    <row r="101" spans="1:20" ht="22.75" customHeight="1">
      <c r="A101" s="252"/>
      <c r="B101" s="669"/>
      <c r="C101" s="669"/>
      <c r="D101" s="274" t="s">
        <v>477</v>
      </c>
      <c r="E101" s="242"/>
      <c r="F101" s="243"/>
      <c r="G101" s="243"/>
      <c r="H101" s="243"/>
      <c r="I101" s="243"/>
      <c r="J101" s="243"/>
      <c r="K101" s="243"/>
      <c r="L101" s="243"/>
      <c r="M101" s="243"/>
      <c r="N101" s="243"/>
      <c r="O101" s="243"/>
      <c r="P101" s="243"/>
      <c r="Q101" s="243"/>
      <c r="R101" s="260" t="s">
        <v>43</v>
      </c>
      <c r="S101" s="243"/>
      <c r="T101" s="244"/>
    </row>
    <row r="102" spans="1:20" ht="22.75" customHeight="1">
      <c r="A102" s="252"/>
      <c r="B102" s="669"/>
      <c r="C102" s="669"/>
      <c r="D102" s="274" t="s">
        <v>478</v>
      </c>
      <c r="E102" s="516"/>
      <c r="F102" s="239"/>
      <c r="G102" s="239"/>
      <c r="H102" s="239"/>
      <c r="I102" s="239"/>
      <c r="J102" s="239"/>
      <c r="K102" s="239"/>
      <c r="L102" s="239"/>
      <c r="M102" s="239"/>
      <c r="N102" s="239"/>
      <c r="O102" s="239"/>
      <c r="P102" s="239"/>
      <c r="Q102" s="239"/>
      <c r="R102" s="239"/>
      <c r="S102" s="247" t="s">
        <v>385</v>
      </c>
      <c r="T102" s="248"/>
    </row>
    <row r="103" spans="1:20" ht="22.75" customHeight="1">
      <c r="A103" s="252"/>
      <c r="B103" s="669"/>
      <c r="C103" s="669"/>
      <c r="D103" s="238" t="s">
        <v>479</v>
      </c>
      <c r="E103" s="516"/>
      <c r="F103" s="239"/>
      <c r="G103" s="239"/>
      <c r="H103" s="239"/>
      <c r="I103" s="239"/>
      <c r="J103" s="239"/>
      <c r="K103" s="239"/>
      <c r="L103" s="239"/>
      <c r="M103" s="239"/>
      <c r="N103" s="239"/>
      <c r="O103" s="239"/>
      <c r="P103" s="239"/>
      <c r="Q103" s="239"/>
      <c r="R103" s="239"/>
      <c r="S103" s="247" t="s">
        <v>43</v>
      </c>
      <c r="T103" s="248"/>
    </row>
    <row r="104" spans="1:20" ht="22.75" customHeight="1">
      <c r="A104" s="252"/>
      <c r="B104" s="669"/>
      <c r="C104" s="669"/>
      <c r="D104" s="238" t="s">
        <v>480</v>
      </c>
      <c r="E104" s="516"/>
      <c r="F104" s="239"/>
      <c r="G104" s="239"/>
      <c r="H104" s="239"/>
      <c r="I104" s="239"/>
      <c r="J104" s="239"/>
      <c r="K104" s="239"/>
      <c r="L104" s="239"/>
      <c r="M104" s="239"/>
      <c r="N104" s="239"/>
      <c r="O104" s="239"/>
      <c r="P104" s="239"/>
      <c r="Q104" s="239"/>
      <c r="R104" s="239"/>
      <c r="S104" s="239" t="s">
        <v>43</v>
      </c>
      <c r="T104" s="240"/>
    </row>
    <row r="105" spans="1:20" ht="22.75" customHeight="1">
      <c r="A105" s="252"/>
      <c r="B105" s="669"/>
      <c r="C105" s="669"/>
      <c r="D105" s="274" t="s">
        <v>481</v>
      </c>
      <c r="E105" s="516"/>
      <c r="F105" s="239"/>
      <c r="G105" s="239"/>
      <c r="H105" s="239"/>
      <c r="I105" s="239"/>
      <c r="J105" s="239" t="s">
        <v>43</v>
      </c>
      <c r="K105" s="239"/>
      <c r="L105" s="239"/>
      <c r="M105" s="239"/>
      <c r="N105" s="239"/>
      <c r="O105" s="239"/>
      <c r="P105" s="239"/>
      <c r="Q105" s="239"/>
      <c r="R105" s="239"/>
      <c r="S105" s="239"/>
      <c r="T105" s="240"/>
    </row>
    <row r="106" spans="1:20" ht="22.75" customHeight="1">
      <c r="A106" s="250"/>
      <c r="B106" s="669"/>
      <c r="C106" s="669"/>
      <c r="D106" s="274" t="s">
        <v>482</v>
      </c>
      <c r="E106" s="516"/>
      <c r="F106" s="239"/>
      <c r="G106" s="239"/>
      <c r="H106" s="239"/>
      <c r="I106" s="239" t="s">
        <v>43</v>
      </c>
      <c r="J106" s="239"/>
      <c r="K106" s="239"/>
      <c r="L106" s="239"/>
      <c r="M106" s="239"/>
      <c r="N106" s="239"/>
      <c r="O106" s="239"/>
      <c r="P106" s="239"/>
      <c r="Q106" s="239"/>
      <c r="R106" s="239"/>
      <c r="S106" s="247"/>
      <c r="T106" s="248"/>
    </row>
    <row r="107" spans="1:20" ht="22.75" customHeight="1" thickBot="1">
      <c r="A107" s="275"/>
      <c r="B107" s="670"/>
      <c r="C107" s="670"/>
      <c r="D107" s="276"/>
      <c r="E107" s="254"/>
      <c r="F107" s="255"/>
      <c r="G107" s="255"/>
      <c r="H107" s="255"/>
      <c r="I107" s="255"/>
      <c r="J107" s="255"/>
      <c r="K107" s="255"/>
      <c r="L107" s="255"/>
      <c r="M107" s="255"/>
      <c r="N107" s="255"/>
      <c r="O107" s="255"/>
      <c r="P107" s="255"/>
      <c r="Q107" s="255"/>
      <c r="R107" s="255"/>
      <c r="S107" s="255"/>
      <c r="T107" s="256"/>
    </row>
    <row r="108" spans="1:20" ht="23.15" customHeight="1">
      <c r="A108" s="277"/>
      <c r="B108" s="277"/>
      <c r="C108" s="277"/>
      <c r="D108" s="278"/>
      <c r="E108" s="278"/>
      <c r="F108" s="278"/>
      <c r="G108" s="278"/>
      <c r="H108" s="278"/>
      <c r="I108" s="278"/>
      <c r="J108" s="278"/>
      <c r="K108" s="278"/>
      <c r="L108" s="278"/>
      <c r="M108" s="278"/>
      <c r="N108" s="278"/>
      <c r="O108" s="278"/>
      <c r="P108" s="278"/>
      <c r="Q108" s="278"/>
      <c r="R108" s="278"/>
      <c r="S108" s="4"/>
      <c r="T108" s="4"/>
    </row>
    <row r="109" spans="1:20" ht="23.25" hidden="1" customHeight="1">
      <c r="A109" s="672"/>
      <c r="B109" s="672"/>
      <c r="C109" s="672"/>
      <c r="D109" s="672"/>
      <c r="E109" s="672"/>
      <c r="F109" s="672"/>
      <c r="G109" s="672"/>
      <c r="H109" s="672"/>
      <c r="I109" s="672"/>
      <c r="J109" s="672"/>
      <c r="K109" s="672"/>
      <c r="L109" s="672"/>
      <c r="M109" s="672"/>
      <c r="N109" s="672"/>
      <c r="O109" s="672"/>
      <c r="P109" s="672"/>
      <c r="Q109" s="672"/>
      <c r="R109" s="672"/>
      <c r="S109" s="279"/>
      <c r="T109" s="279"/>
    </row>
    <row r="110" spans="1:20" ht="18" hidden="1" customHeight="1">
      <c r="D110" s="280"/>
      <c r="E110" s="673" t="s">
        <v>29</v>
      </c>
      <c r="F110" s="676" t="s">
        <v>30</v>
      </c>
      <c r="G110" s="655" t="s">
        <v>31</v>
      </c>
      <c r="H110" s="655" t="s">
        <v>32</v>
      </c>
      <c r="I110" s="655" t="s">
        <v>33</v>
      </c>
      <c r="J110" s="655" t="s">
        <v>45</v>
      </c>
      <c r="K110" s="655" t="s">
        <v>46</v>
      </c>
      <c r="L110" s="655" t="s">
        <v>34</v>
      </c>
      <c r="M110" s="655" t="s">
        <v>35</v>
      </c>
      <c r="N110" s="655" t="s">
        <v>36</v>
      </c>
      <c r="O110" s="655" t="s">
        <v>37</v>
      </c>
      <c r="P110" s="655" t="s">
        <v>37</v>
      </c>
      <c r="Q110" s="655" t="s">
        <v>38</v>
      </c>
      <c r="R110" s="679" t="s">
        <v>39</v>
      </c>
      <c r="S110" s="655" t="s">
        <v>47</v>
      </c>
      <c r="T110" s="658" t="s">
        <v>48</v>
      </c>
    </row>
    <row r="111" spans="1:20" ht="10.5" hidden="1" customHeight="1">
      <c r="D111" s="281"/>
      <c r="E111" s="674"/>
      <c r="F111" s="677"/>
      <c r="G111" s="656"/>
      <c r="H111" s="656"/>
      <c r="I111" s="656"/>
      <c r="J111" s="656"/>
      <c r="K111" s="656"/>
      <c r="L111" s="656"/>
      <c r="M111" s="656"/>
      <c r="N111" s="656"/>
      <c r="O111" s="656"/>
      <c r="P111" s="656"/>
      <c r="Q111" s="656"/>
      <c r="R111" s="680"/>
      <c r="S111" s="656"/>
      <c r="T111" s="659"/>
    </row>
    <row r="112" spans="1:20" ht="12.75" hidden="1" customHeight="1">
      <c r="D112" s="281"/>
      <c r="E112" s="675"/>
      <c r="F112" s="678"/>
      <c r="G112" s="657"/>
      <c r="H112" s="657"/>
      <c r="I112" s="657"/>
      <c r="J112" s="657"/>
      <c r="K112" s="657"/>
      <c r="L112" s="657"/>
      <c r="M112" s="657"/>
      <c r="N112" s="657"/>
      <c r="O112" s="657"/>
      <c r="P112" s="657"/>
      <c r="Q112" s="657"/>
      <c r="R112" s="681"/>
      <c r="S112" s="657"/>
      <c r="T112" s="660"/>
    </row>
    <row r="113" spans="2:20" ht="18" hidden="1" customHeight="1">
      <c r="B113" s="661" t="s">
        <v>44</v>
      </c>
      <c r="C113" s="664" t="s">
        <v>28</v>
      </c>
      <c r="D113" s="282"/>
      <c r="E113" s="666" t="s">
        <v>26</v>
      </c>
      <c r="F113" s="653" t="s">
        <v>26</v>
      </c>
      <c r="G113" s="651" t="s">
        <v>26</v>
      </c>
      <c r="H113" s="651" t="s">
        <v>26</v>
      </c>
      <c r="I113" s="651" t="s">
        <v>26</v>
      </c>
      <c r="J113" s="651"/>
      <c r="K113" s="513"/>
      <c r="L113" s="653" t="s">
        <v>26</v>
      </c>
      <c r="M113" s="651" t="s">
        <v>26</v>
      </c>
      <c r="N113" s="653" t="s">
        <v>26</v>
      </c>
      <c r="O113" s="513"/>
      <c r="P113" s="651" t="s">
        <v>26</v>
      </c>
      <c r="Q113" s="653" t="s">
        <v>26</v>
      </c>
      <c r="R113" s="642" t="s">
        <v>26</v>
      </c>
      <c r="S113" s="642" t="s">
        <v>26</v>
      </c>
      <c r="T113" s="645" t="s">
        <v>26</v>
      </c>
    </row>
    <row r="114" spans="2:20" ht="11.25" hidden="1" customHeight="1">
      <c r="B114" s="662"/>
      <c r="C114" s="665"/>
      <c r="D114" s="282"/>
      <c r="E114" s="666"/>
      <c r="F114" s="653"/>
      <c r="G114" s="651"/>
      <c r="H114" s="651"/>
      <c r="I114" s="651"/>
      <c r="J114" s="651"/>
      <c r="K114" s="513"/>
      <c r="L114" s="653"/>
      <c r="M114" s="651"/>
      <c r="N114" s="653"/>
      <c r="O114" s="513"/>
      <c r="P114" s="651"/>
      <c r="Q114" s="653"/>
      <c r="R114" s="643"/>
      <c r="S114" s="643"/>
      <c r="T114" s="646"/>
    </row>
    <row r="115" spans="2:20" ht="2.25" hidden="1" customHeight="1">
      <c r="B115" s="662"/>
      <c r="C115" s="665"/>
      <c r="D115" s="283"/>
      <c r="E115" s="667"/>
      <c r="F115" s="654"/>
      <c r="G115" s="652"/>
      <c r="H115" s="652"/>
      <c r="I115" s="652"/>
      <c r="J115" s="652"/>
      <c r="K115" s="514"/>
      <c r="L115" s="654"/>
      <c r="M115" s="652"/>
      <c r="N115" s="654"/>
      <c r="O115" s="514"/>
      <c r="P115" s="652"/>
      <c r="Q115" s="654"/>
      <c r="R115" s="644"/>
      <c r="S115" s="644"/>
      <c r="T115" s="647"/>
    </row>
    <row r="116" spans="2:20" ht="3" hidden="1" customHeight="1">
      <c r="B116" s="662"/>
      <c r="C116" s="648" t="s">
        <v>49</v>
      </c>
      <c r="R116" s="284"/>
    </row>
    <row r="117" spans="2:20" ht="13.5" hidden="1" customHeight="1">
      <c r="B117" s="662"/>
      <c r="C117" s="649"/>
    </row>
    <row r="118" spans="2:20" ht="13.5" hidden="1" customHeight="1">
      <c r="B118" s="663"/>
      <c r="C118" s="650"/>
      <c r="P118" s="5"/>
    </row>
    <row r="119" spans="2:20">
      <c r="P119" s="5"/>
    </row>
    <row r="120" spans="2:20">
      <c r="C120" s="1" t="s">
        <v>50</v>
      </c>
    </row>
    <row r="121" spans="2:20">
      <c r="C121" s="1" t="s">
        <v>51</v>
      </c>
    </row>
  </sheetData>
  <autoFilter ref="A3:T107" xr:uid="{5A2B7D4D-A7B1-43BB-9687-FEEAD51E2491}">
    <sortState xmlns:xlrd2="http://schemas.microsoft.com/office/spreadsheetml/2017/richdata2" ref="A8:T107">
      <sortCondition ref="D3:D107"/>
    </sortState>
  </autoFilter>
  <mergeCells count="61">
    <mergeCell ref="A3:A5"/>
    <mergeCell ref="C3:C5"/>
    <mergeCell ref="D3:D5"/>
    <mergeCell ref="E3:E5"/>
    <mergeCell ref="F3:F5"/>
    <mergeCell ref="B65:B84"/>
    <mergeCell ref="C65:C84"/>
    <mergeCell ref="N3:N5"/>
    <mergeCell ref="O3:O5"/>
    <mergeCell ref="P3:P5"/>
    <mergeCell ref="H3:H5"/>
    <mergeCell ref="I3:I5"/>
    <mergeCell ref="J3:J5"/>
    <mergeCell ref="K3:K5"/>
    <mergeCell ref="L3:L5"/>
    <mergeCell ref="M3:M5"/>
    <mergeCell ref="G3:G5"/>
    <mergeCell ref="T3:T5"/>
    <mergeCell ref="B6:B34"/>
    <mergeCell ref="C6:C34"/>
    <mergeCell ref="B35:B64"/>
    <mergeCell ref="C35:C64"/>
    <mergeCell ref="Q3:Q5"/>
    <mergeCell ref="R3:R5"/>
    <mergeCell ref="S3:S5"/>
    <mergeCell ref="B85:B107"/>
    <mergeCell ref="C85:C107"/>
    <mergeCell ref="A109:R109"/>
    <mergeCell ref="E110:E112"/>
    <mergeCell ref="F110:F112"/>
    <mergeCell ref="G110:G112"/>
    <mergeCell ref="H110:H112"/>
    <mergeCell ref="I110:I112"/>
    <mergeCell ref="J110:J112"/>
    <mergeCell ref="K110:K112"/>
    <mergeCell ref="R110:R112"/>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S113:S115"/>
    <mergeCell ref="T113:T115"/>
    <mergeCell ref="C116:C118"/>
    <mergeCell ref="J113:J115"/>
    <mergeCell ref="L113:L115"/>
    <mergeCell ref="M113:M115"/>
    <mergeCell ref="N113:N115"/>
    <mergeCell ref="P113:P115"/>
    <mergeCell ref="Q113:Q115"/>
  </mergeCells>
  <phoneticPr fontId="2"/>
  <pageMargins left="0.70866141732283472" right="0.70866141732283472" top="0.74803149606299213" bottom="0.74803149606299213" header="0.31496062992125984" footer="0.31496062992125984"/>
  <pageSetup paperSize="8" scale="54" fitToHeight="0" orientation="portrait" r:id="rId1"/>
  <headerFooter alignWithMargins="0"/>
  <rowBreaks count="2" manualBreakCount="2">
    <brk id="79" min="1" max="19" man="1"/>
    <brk id="107" min="1" max="19"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F4715-632A-413D-9E55-1D7908391A34}">
  <dimension ref="A2:AO157"/>
  <sheetViews>
    <sheetView showGridLines="0" view="pageBreakPreview" zoomScale="75" zoomScaleNormal="80" zoomScaleSheetLayoutView="75" workbookViewId="0">
      <selection activeCell="I14" sqref="I14:AK17"/>
    </sheetView>
  </sheetViews>
  <sheetFormatPr defaultColWidth="3.58203125" defaultRowHeight="13"/>
  <cols>
    <col min="1" max="1" width="2.58203125" style="285" customWidth="1"/>
    <col min="2" max="2" width="4.58203125" style="285" customWidth="1"/>
    <col min="3" max="3" width="1.33203125" style="285" customWidth="1"/>
    <col min="4" max="8" width="3.58203125" style="285" customWidth="1"/>
    <col min="9" max="9" width="5.08203125" style="285" customWidth="1"/>
    <col min="10" max="10" width="6.58203125" style="285" customWidth="1"/>
    <col min="11" max="11" width="5.4140625" style="285" customWidth="1"/>
    <col min="12" max="12" width="3.58203125" style="285" customWidth="1"/>
    <col min="13" max="18" width="4.58203125" style="285" customWidth="1"/>
    <col min="19" max="19" width="3.58203125" style="285" customWidth="1"/>
    <col min="20" max="20" width="6.58203125" style="285" customWidth="1"/>
    <col min="21" max="21" width="6.1640625" style="285" customWidth="1"/>
    <col min="22" max="25" width="4.1640625" style="285" customWidth="1"/>
    <col min="26" max="26" width="1.83203125" style="285" customWidth="1"/>
    <col min="27" max="27" width="3.58203125" style="288" hidden="1" customWidth="1"/>
    <col min="28" max="32" width="3.58203125" style="287" hidden="1" customWidth="1"/>
    <col min="33" max="36" width="3.58203125" style="287" customWidth="1"/>
    <col min="37" max="41" width="3.58203125" style="286"/>
    <col min="42" max="16384" width="3.58203125" style="285"/>
  </cols>
  <sheetData>
    <row r="2" spans="2:37" ht="14">
      <c r="B2" s="380" t="s">
        <v>541</v>
      </c>
      <c r="W2" s="380" t="s">
        <v>540</v>
      </c>
    </row>
    <row r="3" spans="2:37" ht="19">
      <c r="B3" s="723" t="s">
        <v>539</v>
      </c>
      <c r="C3" s="723"/>
      <c r="D3" s="723"/>
      <c r="E3" s="723"/>
      <c r="F3" s="723"/>
      <c r="G3" s="723"/>
      <c r="H3" s="723"/>
      <c r="I3" s="723"/>
      <c r="J3" s="723"/>
      <c r="K3" s="723"/>
      <c r="L3" s="723"/>
      <c r="M3" s="723"/>
      <c r="N3" s="723"/>
      <c r="O3" s="723"/>
      <c r="P3" s="723"/>
      <c r="Q3" s="723"/>
      <c r="R3" s="723"/>
      <c r="S3" s="723"/>
      <c r="T3" s="723"/>
      <c r="U3" s="723"/>
      <c r="V3" s="723"/>
      <c r="W3" s="723"/>
      <c r="X3" s="723"/>
      <c r="Y3" s="723"/>
    </row>
    <row r="4" spans="2:37">
      <c r="U4" s="379" t="s">
        <v>538</v>
      </c>
      <c r="AD4" s="290"/>
      <c r="AE4" s="290"/>
      <c r="AF4" s="290"/>
      <c r="AG4" s="290"/>
      <c r="AH4" s="290"/>
      <c r="AI4" s="290"/>
      <c r="AJ4" s="290"/>
      <c r="AK4" s="289"/>
    </row>
    <row r="5" spans="2:37" ht="23.25" customHeight="1">
      <c r="B5" s="724" t="s">
        <v>537</v>
      </c>
      <c r="C5" s="725"/>
      <c r="D5" s="725"/>
      <c r="E5" s="725"/>
      <c r="F5" s="725"/>
      <c r="G5" s="726"/>
      <c r="H5" s="727"/>
      <c r="I5" s="728"/>
      <c r="J5" s="728"/>
      <c r="K5" s="728"/>
      <c r="L5" s="728"/>
      <c r="M5" s="728"/>
      <c r="N5" s="728"/>
      <c r="O5" s="728"/>
      <c r="P5" s="728"/>
      <c r="Q5" s="728"/>
      <c r="R5" s="728"/>
      <c r="S5" s="728"/>
      <c r="T5" s="728"/>
      <c r="U5" s="728"/>
      <c r="V5" s="728"/>
      <c r="W5" s="728"/>
      <c r="X5" s="728"/>
      <c r="Y5" s="729"/>
      <c r="AD5" s="290"/>
      <c r="AE5" s="290"/>
      <c r="AF5" s="290"/>
      <c r="AG5" s="290"/>
      <c r="AH5" s="290"/>
      <c r="AI5" s="290"/>
      <c r="AJ5" s="290"/>
      <c r="AK5" s="289"/>
    </row>
    <row r="6" spans="2:37" ht="3.75" customHeight="1">
      <c r="B6" s="378"/>
      <c r="C6" s="378"/>
      <c r="D6" s="378"/>
      <c r="E6" s="378"/>
      <c r="F6" s="378"/>
      <c r="G6" s="378"/>
      <c r="H6" s="378"/>
      <c r="I6" s="378"/>
      <c r="J6" s="378"/>
      <c r="K6" s="378"/>
      <c r="L6" s="378"/>
      <c r="M6" s="378"/>
      <c r="N6" s="378"/>
      <c r="O6" s="378"/>
      <c r="P6" s="378"/>
      <c r="Q6" s="378"/>
      <c r="R6" s="378"/>
      <c r="S6" s="378"/>
      <c r="T6" s="378"/>
      <c r="U6" s="378"/>
      <c r="V6" s="377"/>
      <c r="W6" s="377"/>
      <c r="X6" s="377"/>
      <c r="Y6" s="377"/>
      <c r="AD6" s="290"/>
      <c r="AE6" s="290"/>
      <c r="AF6" s="290"/>
      <c r="AG6" s="290"/>
      <c r="AH6" s="290"/>
      <c r="AI6" s="290"/>
      <c r="AJ6" s="290"/>
      <c r="AK6" s="289"/>
    </row>
    <row r="7" spans="2:37" ht="27.75" customHeight="1">
      <c r="B7" s="730" t="s">
        <v>536</v>
      </c>
      <c r="D7" s="376" t="s">
        <v>535</v>
      </c>
      <c r="E7" s="375"/>
      <c r="F7" s="733" t="s">
        <v>534</v>
      </c>
      <c r="G7" s="734"/>
      <c r="H7" s="734"/>
      <c r="I7" s="734"/>
      <c r="J7" s="734"/>
      <c r="K7" s="734"/>
      <c r="L7" s="734"/>
      <c r="M7" s="734"/>
      <c r="N7" s="734"/>
      <c r="O7" s="734"/>
      <c r="P7" s="734"/>
      <c r="Q7" s="734"/>
      <c r="R7" s="734"/>
      <c r="S7" s="734"/>
      <c r="T7" s="734"/>
      <c r="U7" s="735"/>
      <c r="V7" s="363"/>
      <c r="W7" s="362"/>
      <c r="X7" s="362"/>
      <c r="Y7" s="361"/>
      <c r="AD7" s="290"/>
      <c r="AE7" s="290"/>
      <c r="AF7" s="290"/>
      <c r="AG7" s="290"/>
      <c r="AH7" s="290"/>
      <c r="AI7" s="290"/>
      <c r="AJ7" s="290"/>
      <c r="AK7" s="289"/>
    </row>
    <row r="8" spans="2:37" ht="6.75" customHeight="1">
      <c r="B8" s="731"/>
      <c r="C8" s="374"/>
      <c r="D8" s="373"/>
      <c r="E8" s="372"/>
      <c r="F8" s="372"/>
      <c r="G8" s="372"/>
      <c r="H8" s="372"/>
      <c r="I8" s="372"/>
      <c r="J8" s="372"/>
      <c r="K8" s="372"/>
      <c r="L8" s="372"/>
      <c r="M8" s="372"/>
      <c r="N8" s="372"/>
      <c r="O8" s="372"/>
      <c r="P8" s="372"/>
      <c r="Q8" s="372"/>
      <c r="R8" s="372"/>
      <c r="S8" s="372"/>
      <c r="T8" s="372"/>
      <c r="U8" s="371"/>
      <c r="V8" s="367"/>
      <c r="W8" s="366"/>
      <c r="X8" s="366"/>
      <c r="Y8" s="365"/>
      <c r="AD8" s="290"/>
      <c r="AE8" s="290">
        <v>2</v>
      </c>
      <c r="AF8" s="290"/>
      <c r="AG8" s="290"/>
      <c r="AH8" s="290"/>
      <c r="AI8" s="290"/>
      <c r="AJ8" s="290"/>
      <c r="AK8" s="289"/>
    </row>
    <row r="9" spans="2:37" ht="31.5" customHeight="1">
      <c r="B9" s="731"/>
      <c r="C9" s="370"/>
      <c r="D9" s="369" t="s">
        <v>533</v>
      </c>
      <c r="E9" s="368"/>
      <c r="F9" s="736" t="s">
        <v>532</v>
      </c>
      <c r="G9" s="737"/>
      <c r="H9" s="737"/>
      <c r="I9" s="737"/>
      <c r="J9" s="737"/>
      <c r="K9" s="737"/>
      <c r="L9" s="737"/>
      <c r="M9" s="737"/>
      <c r="N9" s="737"/>
      <c r="O9" s="737"/>
      <c r="P9" s="737"/>
      <c r="Q9" s="737"/>
      <c r="R9" s="737"/>
      <c r="S9" s="737"/>
      <c r="T9" s="737"/>
      <c r="U9" s="738"/>
      <c r="V9" s="367"/>
      <c r="W9" s="366"/>
      <c r="X9" s="366"/>
      <c r="Y9" s="365"/>
      <c r="AD9" s="290"/>
      <c r="AE9" s="290">
        <v>2</v>
      </c>
      <c r="AF9" s="310" t="str">
        <f>IF(AND(AE9=1,AE11=1,AE14=1,AE16=1,AE18=1,AE20=1),"1","2")</f>
        <v>2</v>
      </c>
      <c r="AG9" s="290"/>
      <c r="AH9" s="290"/>
      <c r="AI9" s="290"/>
      <c r="AJ9" s="290"/>
      <c r="AK9" s="289"/>
    </row>
    <row r="10" spans="2:37" ht="6.75" customHeight="1">
      <c r="B10" s="731"/>
      <c r="D10" s="364"/>
      <c r="V10" s="367"/>
      <c r="W10" s="366"/>
      <c r="X10" s="366"/>
      <c r="Y10" s="365"/>
      <c r="AD10" s="290"/>
      <c r="AE10" s="290"/>
      <c r="AF10" s="290"/>
      <c r="AG10" s="290"/>
      <c r="AH10" s="290"/>
      <c r="AI10" s="290"/>
      <c r="AJ10" s="290"/>
      <c r="AK10" s="289"/>
    </row>
    <row r="11" spans="2:37">
      <c r="B11" s="731"/>
      <c r="D11" s="364" t="s">
        <v>531</v>
      </c>
      <c r="F11" s="285" t="s">
        <v>530</v>
      </c>
      <c r="V11" s="363"/>
      <c r="W11" s="362"/>
      <c r="X11" s="362"/>
      <c r="Y11" s="361"/>
      <c r="AD11" s="290"/>
      <c r="AE11" s="290">
        <v>2</v>
      </c>
      <c r="AF11" s="290"/>
      <c r="AG11" s="290"/>
      <c r="AH11" s="290"/>
      <c r="AI11" s="290"/>
      <c r="AJ11" s="290"/>
      <c r="AK11" s="289"/>
    </row>
    <row r="12" spans="2:37" ht="6" customHeight="1">
      <c r="B12" s="731"/>
      <c r="C12" s="296"/>
      <c r="D12" s="355"/>
      <c r="E12" s="296"/>
      <c r="F12" s="296"/>
      <c r="G12" s="296"/>
      <c r="H12" s="296"/>
      <c r="I12" s="296"/>
      <c r="J12" s="296"/>
      <c r="K12" s="296"/>
      <c r="L12" s="296"/>
      <c r="M12" s="296"/>
      <c r="N12" s="296"/>
      <c r="O12" s="296"/>
      <c r="P12" s="296"/>
      <c r="Q12" s="296"/>
      <c r="R12" s="296"/>
      <c r="S12" s="296"/>
      <c r="T12" s="296"/>
      <c r="U12" s="350"/>
      <c r="V12" s="354"/>
      <c r="W12" s="353"/>
      <c r="X12" s="353"/>
      <c r="Y12" s="352"/>
      <c r="AD12" s="290"/>
      <c r="AE12" s="290"/>
      <c r="AF12" s="290"/>
      <c r="AG12" s="290"/>
      <c r="AH12" s="290"/>
      <c r="AI12" s="290"/>
      <c r="AJ12" s="290"/>
      <c r="AK12" s="289"/>
    </row>
    <row r="13" spans="2:37" ht="15" customHeight="1">
      <c r="B13" s="731"/>
      <c r="C13" s="309"/>
      <c r="D13" s="360" t="s">
        <v>529</v>
      </c>
      <c r="E13" s="359"/>
      <c r="F13" s="739" t="s">
        <v>528</v>
      </c>
      <c r="G13" s="740"/>
      <c r="H13" s="740"/>
      <c r="I13" s="740"/>
      <c r="J13" s="740"/>
      <c r="K13" s="740"/>
      <c r="L13" s="740"/>
      <c r="M13" s="740"/>
      <c r="N13" s="740"/>
      <c r="O13" s="740"/>
      <c r="P13" s="740"/>
      <c r="Q13" s="740"/>
      <c r="R13" s="740"/>
      <c r="S13" s="740"/>
      <c r="T13" s="740"/>
      <c r="U13" s="741"/>
      <c r="V13" s="349"/>
      <c r="W13" s="301"/>
      <c r="X13" s="301"/>
      <c r="Y13" s="300"/>
      <c r="AD13" s="290"/>
      <c r="AE13" s="290"/>
      <c r="AF13" s="290"/>
      <c r="AG13" s="290"/>
      <c r="AH13" s="290"/>
      <c r="AI13" s="290"/>
      <c r="AJ13" s="290"/>
      <c r="AK13" s="289"/>
    </row>
    <row r="14" spans="2:37" ht="12" customHeight="1">
      <c r="B14" s="731"/>
      <c r="C14" s="296"/>
      <c r="D14" s="358"/>
      <c r="E14" s="357"/>
      <c r="F14" s="357"/>
      <c r="G14" s="357"/>
      <c r="H14" s="357"/>
      <c r="I14" s="357"/>
      <c r="J14" s="357"/>
      <c r="K14" s="357"/>
      <c r="L14" s="357"/>
      <c r="M14" s="357"/>
      <c r="N14" s="357"/>
      <c r="O14" s="357"/>
      <c r="P14" s="357"/>
      <c r="Q14" s="357"/>
      <c r="R14" s="357"/>
      <c r="S14" s="357"/>
      <c r="T14" s="357"/>
      <c r="U14" s="356"/>
      <c r="V14" s="349"/>
      <c r="W14" s="301"/>
      <c r="X14" s="301"/>
      <c r="Y14" s="300"/>
      <c r="AD14" s="290"/>
      <c r="AE14" s="290">
        <v>2</v>
      </c>
      <c r="AF14" s="310" t="str">
        <f>IF(AND(AE8=1,AE11=1,AE14=1,AE16=1,AE18=1,AE20=1),"1","2")</f>
        <v>2</v>
      </c>
      <c r="AG14" s="290"/>
      <c r="AH14" s="290"/>
      <c r="AI14" s="290"/>
      <c r="AJ14" s="290"/>
      <c r="AK14" s="289"/>
    </row>
    <row r="15" spans="2:37" ht="7.5" customHeight="1">
      <c r="B15" s="731"/>
      <c r="C15" s="286"/>
      <c r="D15" s="351"/>
      <c r="E15" s="286"/>
      <c r="F15" s="286"/>
      <c r="G15" s="286"/>
      <c r="H15" s="286"/>
      <c r="I15" s="286"/>
      <c r="J15" s="286"/>
      <c r="K15" s="286"/>
      <c r="L15" s="286"/>
      <c r="M15" s="286"/>
      <c r="N15" s="286"/>
      <c r="O15" s="286"/>
      <c r="P15" s="286"/>
      <c r="Q15" s="286"/>
      <c r="R15" s="286"/>
      <c r="S15" s="286"/>
      <c r="T15" s="286"/>
      <c r="U15" s="286"/>
      <c r="V15" s="354"/>
      <c r="W15" s="353"/>
      <c r="X15" s="353"/>
      <c r="Y15" s="352"/>
      <c r="AD15" s="290"/>
      <c r="AE15" s="290"/>
      <c r="AF15" s="290"/>
      <c r="AG15" s="290"/>
      <c r="AH15" s="290"/>
      <c r="AI15" s="290"/>
      <c r="AJ15" s="290"/>
      <c r="AK15" s="289"/>
    </row>
    <row r="16" spans="2:37" ht="21.75" customHeight="1">
      <c r="B16" s="731"/>
      <c r="C16" s="296"/>
      <c r="D16" s="355" t="s">
        <v>527</v>
      </c>
      <c r="E16" s="296"/>
      <c r="F16" s="296" t="s">
        <v>526</v>
      </c>
      <c r="G16" s="296"/>
      <c r="H16" s="296"/>
      <c r="I16" s="296"/>
      <c r="J16" s="296"/>
      <c r="K16" s="296"/>
      <c r="L16" s="296"/>
      <c r="M16" s="296"/>
      <c r="N16" s="296"/>
      <c r="O16" s="296"/>
      <c r="P16" s="296"/>
      <c r="Q16" s="296"/>
      <c r="R16" s="296"/>
      <c r="S16" s="296"/>
      <c r="T16" s="296"/>
      <c r="U16" s="350"/>
      <c r="V16" s="349"/>
      <c r="W16" s="301"/>
      <c r="X16" s="301"/>
      <c r="Y16" s="300"/>
      <c r="AD16" s="290"/>
      <c r="AE16" s="290">
        <v>2</v>
      </c>
      <c r="AF16" s="290"/>
      <c r="AG16" s="290"/>
      <c r="AH16" s="290"/>
      <c r="AI16" s="290"/>
      <c r="AJ16" s="290"/>
      <c r="AK16" s="289"/>
    </row>
    <row r="17" spans="2:37" ht="6" customHeight="1">
      <c r="B17" s="731"/>
      <c r="C17" s="286"/>
      <c r="D17" s="351"/>
      <c r="E17" s="286"/>
      <c r="F17" s="286"/>
      <c r="G17" s="286"/>
      <c r="H17" s="286"/>
      <c r="I17" s="286"/>
      <c r="J17" s="286"/>
      <c r="K17" s="286"/>
      <c r="L17" s="286"/>
      <c r="M17" s="286"/>
      <c r="N17" s="286"/>
      <c r="O17" s="286"/>
      <c r="P17" s="286"/>
      <c r="Q17" s="286"/>
      <c r="R17" s="286"/>
      <c r="S17" s="286"/>
      <c r="T17" s="286"/>
      <c r="U17" s="286"/>
      <c r="V17" s="354"/>
      <c r="W17" s="353"/>
      <c r="X17" s="353"/>
      <c r="Y17" s="352"/>
      <c r="AD17" s="290"/>
      <c r="AE17" s="290"/>
      <c r="AF17" s="290"/>
      <c r="AG17" s="290"/>
      <c r="AH17" s="290"/>
      <c r="AI17" s="290"/>
      <c r="AJ17" s="290"/>
      <c r="AK17" s="289"/>
    </row>
    <row r="18" spans="2:37" ht="21.75" customHeight="1">
      <c r="B18" s="731"/>
      <c r="C18" s="296"/>
      <c r="D18" s="355" t="s">
        <v>525</v>
      </c>
      <c r="E18" s="296"/>
      <c r="F18" s="296" t="s">
        <v>524</v>
      </c>
      <c r="G18" s="296"/>
      <c r="H18" s="296"/>
      <c r="I18" s="296"/>
      <c r="J18" s="296"/>
      <c r="K18" s="296"/>
      <c r="L18" s="296"/>
      <c r="M18" s="296"/>
      <c r="N18" s="296"/>
      <c r="O18" s="296"/>
      <c r="P18" s="296"/>
      <c r="Q18" s="296"/>
      <c r="R18" s="296"/>
      <c r="S18" s="296"/>
      <c r="T18" s="296"/>
      <c r="U18" s="350"/>
      <c r="V18" s="349"/>
      <c r="W18" s="301"/>
      <c r="X18" s="301"/>
      <c r="Y18" s="300"/>
      <c r="AD18" s="290"/>
      <c r="AE18" s="290">
        <v>2</v>
      </c>
      <c r="AF18" s="290"/>
      <c r="AG18" s="290"/>
      <c r="AH18" s="290"/>
      <c r="AI18" s="290"/>
      <c r="AJ18" s="290"/>
      <c r="AK18" s="289"/>
    </row>
    <row r="19" spans="2:37" ht="8.25" customHeight="1">
      <c r="B19" s="731"/>
      <c r="C19" s="286"/>
      <c r="D19" s="351"/>
      <c r="E19" s="286"/>
      <c r="F19" s="286"/>
      <c r="G19" s="286"/>
      <c r="H19" s="286"/>
      <c r="I19" s="286"/>
      <c r="J19" s="286"/>
      <c r="K19" s="286"/>
      <c r="L19" s="286"/>
      <c r="M19" s="286"/>
      <c r="N19" s="286"/>
      <c r="O19" s="286"/>
      <c r="P19" s="286"/>
      <c r="Q19" s="286"/>
      <c r="R19" s="286"/>
      <c r="S19" s="286"/>
      <c r="T19" s="286"/>
      <c r="U19" s="286"/>
      <c r="V19" s="354"/>
      <c r="W19" s="353"/>
      <c r="X19" s="353"/>
      <c r="Y19" s="352"/>
      <c r="AD19" s="290"/>
      <c r="AE19" s="290"/>
      <c r="AF19" s="290"/>
      <c r="AG19" s="290"/>
      <c r="AH19" s="290"/>
      <c r="AI19" s="290"/>
      <c r="AJ19" s="290"/>
      <c r="AK19" s="289"/>
    </row>
    <row r="20" spans="2:37">
      <c r="B20" s="731"/>
      <c r="C20" s="286"/>
      <c r="D20" s="351" t="s">
        <v>523</v>
      </c>
      <c r="E20" s="286"/>
      <c r="F20" s="286" t="s">
        <v>522</v>
      </c>
      <c r="G20" s="286"/>
      <c r="H20" s="286"/>
      <c r="I20" s="286"/>
      <c r="J20" s="286"/>
      <c r="K20" s="286"/>
      <c r="L20" s="286"/>
      <c r="M20" s="286"/>
      <c r="N20" s="286"/>
      <c r="O20" s="286"/>
      <c r="P20" s="286"/>
      <c r="Q20" s="286"/>
      <c r="R20" s="286"/>
      <c r="S20" s="286"/>
      <c r="T20" s="286"/>
      <c r="U20" s="286"/>
      <c r="V20" s="349"/>
      <c r="W20" s="301"/>
      <c r="X20" s="301"/>
      <c r="Y20" s="300"/>
      <c r="AD20" s="290"/>
      <c r="AE20" s="290">
        <v>2</v>
      </c>
      <c r="AF20" s="290"/>
      <c r="AG20" s="290"/>
      <c r="AH20" s="290"/>
      <c r="AI20" s="290"/>
      <c r="AJ20" s="290"/>
      <c r="AK20" s="289"/>
    </row>
    <row r="21" spans="2:37" ht="17.25" customHeight="1">
      <c r="B21" s="732"/>
      <c r="C21" s="296"/>
      <c r="D21" s="296" t="s">
        <v>521</v>
      </c>
      <c r="E21" s="296"/>
      <c r="F21" s="296" t="s">
        <v>520</v>
      </c>
      <c r="G21" s="296"/>
      <c r="H21" s="296"/>
      <c r="I21" s="296"/>
      <c r="J21" s="296"/>
      <c r="K21" s="296"/>
      <c r="L21" s="296"/>
      <c r="M21" s="296"/>
      <c r="N21" s="296"/>
      <c r="O21" s="296"/>
      <c r="P21" s="296"/>
      <c r="Q21" s="296"/>
      <c r="R21" s="296"/>
      <c r="S21" s="296"/>
      <c r="T21" s="296"/>
      <c r="U21" s="350"/>
      <c r="V21" s="349"/>
      <c r="W21" s="301"/>
      <c r="X21" s="301"/>
      <c r="Y21" s="300"/>
      <c r="AD21" s="290"/>
      <c r="AE21" s="290"/>
      <c r="AF21" s="290"/>
      <c r="AG21" s="290"/>
      <c r="AH21" s="290"/>
      <c r="AI21" s="290"/>
      <c r="AJ21" s="290"/>
      <c r="AK21" s="289"/>
    </row>
    <row r="22" spans="2:37" ht="7.5" customHeight="1">
      <c r="B22" s="303"/>
      <c r="C22" s="286"/>
      <c r="D22" s="286"/>
      <c r="E22" s="286"/>
      <c r="F22" s="286"/>
      <c r="G22" s="286"/>
      <c r="H22" s="286"/>
      <c r="I22" s="286"/>
      <c r="J22" s="286"/>
      <c r="K22" s="286"/>
      <c r="L22" s="286"/>
      <c r="M22" s="286"/>
      <c r="N22" s="286"/>
      <c r="O22" s="286"/>
      <c r="P22" s="286"/>
      <c r="Q22" s="286"/>
      <c r="R22" s="286"/>
      <c r="S22" s="286"/>
      <c r="T22" s="286"/>
      <c r="U22" s="348"/>
      <c r="V22" s="308"/>
      <c r="W22" s="308"/>
      <c r="X22" s="308"/>
      <c r="Y22" s="307"/>
      <c r="AD22" s="290"/>
      <c r="AE22" s="290"/>
      <c r="AF22" s="290"/>
      <c r="AG22" s="290"/>
      <c r="AH22" s="290"/>
      <c r="AI22" s="290"/>
      <c r="AJ22" s="290"/>
      <c r="AK22" s="289"/>
    </row>
    <row r="23" spans="2:37">
      <c r="B23" s="803" t="s">
        <v>519</v>
      </c>
      <c r="C23" s="309"/>
      <c r="D23" s="309" t="s">
        <v>518</v>
      </c>
      <c r="E23" s="309"/>
      <c r="F23" s="309"/>
      <c r="G23" s="309"/>
      <c r="H23" s="309"/>
      <c r="I23" s="309"/>
      <c r="J23" s="309"/>
      <c r="K23" s="309"/>
      <c r="L23" s="309"/>
      <c r="M23" s="309"/>
      <c r="N23" s="309"/>
      <c r="O23" s="309"/>
      <c r="P23" s="309"/>
      <c r="Q23" s="309"/>
      <c r="R23" s="309"/>
      <c r="S23" s="309"/>
      <c r="T23" s="309"/>
      <c r="U23" s="347"/>
      <c r="V23" s="346"/>
      <c r="W23" s="345"/>
      <c r="X23" s="345"/>
      <c r="Y23" s="344"/>
      <c r="AD23" s="290"/>
      <c r="AE23" s="290"/>
      <c r="AF23" s="290"/>
      <c r="AG23" s="290"/>
      <c r="AH23" s="290"/>
      <c r="AI23" s="290"/>
      <c r="AJ23" s="290"/>
      <c r="AK23" s="289"/>
    </row>
    <row r="24" spans="2:37" ht="15.75" customHeight="1">
      <c r="B24" s="787"/>
      <c r="C24" s="286"/>
      <c r="D24" s="286"/>
      <c r="E24" s="804" t="s">
        <v>517</v>
      </c>
      <c r="F24" s="780"/>
      <c r="G24" s="780"/>
      <c r="H24" s="780"/>
      <c r="I24" s="780"/>
      <c r="J24" s="780"/>
      <c r="K24" s="780"/>
      <c r="L24" s="780"/>
      <c r="M24" s="780"/>
      <c r="N24" s="780"/>
      <c r="O24" s="780"/>
      <c r="P24" s="780"/>
      <c r="Q24" s="780"/>
      <c r="R24" s="780"/>
      <c r="S24" s="780"/>
      <c r="T24" s="780"/>
      <c r="U24" s="805"/>
      <c r="V24" s="311"/>
      <c r="W24" s="308"/>
      <c r="X24" s="308"/>
      <c r="Y24" s="307"/>
      <c r="AD24" s="290"/>
      <c r="AE24" s="290"/>
      <c r="AF24" s="290"/>
      <c r="AG24" s="290"/>
      <c r="AH24" s="290"/>
      <c r="AI24" s="290"/>
      <c r="AJ24" s="290"/>
      <c r="AK24" s="289"/>
    </row>
    <row r="25" spans="2:37" ht="12.75" customHeight="1">
      <c r="B25" s="787"/>
      <c r="C25" s="286"/>
      <c r="D25" s="286"/>
      <c r="E25" s="780"/>
      <c r="F25" s="780"/>
      <c r="G25" s="780"/>
      <c r="H25" s="780"/>
      <c r="I25" s="780"/>
      <c r="J25" s="780"/>
      <c r="K25" s="780"/>
      <c r="L25" s="780"/>
      <c r="M25" s="780"/>
      <c r="N25" s="780"/>
      <c r="O25" s="780"/>
      <c r="P25" s="780"/>
      <c r="Q25" s="780"/>
      <c r="R25" s="780"/>
      <c r="S25" s="780"/>
      <c r="T25" s="780"/>
      <c r="U25" s="805"/>
      <c r="V25" s="311"/>
      <c r="W25" s="308"/>
      <c r="X25" s="308"/>
      <c r="Y25" s="307"/>
      <c r="AD25" s="290"/>
      <c r="AE25" s="290"/>
      <c r="AF25" s="290"/>
      <c r="AG25" s="290"/>
      <c r="AH25" s="290"/>
      <c r="AI25" s="290"/>
      <c r="AJ25" s="290"/>
      <c r="AK25" s="289"/>
    </row>
    <row r="26" spans="2:37" ht="4.5" customHeight="1">
      <c r="B26" s="787"/>
      <c r="C26" s="286"/>
      <c r="D26" s="286"/>
      <c r="E26" s="293"/>
      <c r="F26" s="293"/>
      <c r="G26" s="293"/>
      <c r="H26" s="293"/>
      <c r="I26" s="293"/>
      <c r="J26" s="293"/>
      <c r="K26" s="293"/>
      <c r="L26" s="293"/>
      <c r="M26" s="293"/>
      <c r="N26" s="293"/>
      <c r="O26" s="293"/>
      <c r="P26" s="293"/>
      <c r="Q26" s="293"/>
      <c r="R26" s="293"/>
      <c r="S26" s="293"/>
      <c r="T26" s="293"/>
      <c r="U26" s="293"/>
      <c r="V26" s="311"/>
      <c r="W26" s="308"/>
      <c r="X26" s="308"/>
      <c r="Y26" s="307"/>
      <c r="AD26" s="290"/>
      <c r="AE26" s="290"/>
      <c r="AF26" s="290"/>
      <c r="AG26" s="290"/>
      <c r="AH26" s="290"/>
      <c r="AI26" s="290"/>
      <c r="AJ26" s="290"/>
      <c r="AK26" s="289"/>
    </row>
    <row r="27" spans="2:37" ht="24.75" customHeight="1">
      <c r="B27" s="787"/>
      <c r="C27" s="286"/>
      <c r="D27" s="343"/>
      <c r="E27" s="806"/>
      <c r="F27" s="807"/>
      <c r="G27" s="807"/>
      <c r="H27" s="807"/>
      <c r="I27" s="807"/>
      <c r="J27" s="807"/>
      <c r="K27" s="807"/>
      <c r="L27" s="808"/>
      <c r="M27" s="809" t="s">
        <v>516</v>
      </c>
      <c r="N27" s="810"/>
      <c r="O27" s="811"/>
      <c r="P27" s="809" t="s">
        <v>515</v>
      </c>
      <c r="Q27" s="810"/>
      <c r="R27" s="811"/>
      <c r="S27" s="342"/>
      <c r="T27" s="341"/>
      <c r="U27" s="340"/>
      <c r="V27" s="339"/>
      <c r="W27" s="338"/>
      <c r="X27" s="338"/>
      <c r="Y27" s="337"/>
      <c r="AD27" s="290"/>
      <c r="AE27" s="290"/>
      <c r="AF27" s="290"/>
      <c r="AG27" s="290"/>
      <c r="AH27" s="290"/>
      <c r="AI27" s="290"/>
      <c r="AJ27" s="290"/>
      <c r="AK27" s="289"/>
    </row>
    <row r="28" spans="2:37" ht="30" customHeight="1">
      <c r="B28" s="787"/>
      <c r="C28" s="286"/>
      <c r="D28" s="331" t="s">
        <v>129</v>
      </c>
      <c r="E28" s="751" t="s">
        <v>514</v>
      </c>
      <c r="F28" s="751"/>
      <c r="G28" s="751"/>
      <c r="H28" s="751"/>
      <c r="I28" s="751"/>
      <c r="J28" s="751"/>
      <c r="K28" s="751"/>
      <c r="L28" s="751"/>
      <c r="M28" s="752"/>
      <c r="N28" s="753"/>
      <c r="O28" s="330" t="s">
        <v>56</v>
      </c>
      <c r="P28" s="752"/>
      <c r="Q28" s="753"/>
      <c r="R28" s="330" t="s">
        <v>500</v>
      </c>
      <c r="S28" s="336"/>
      <c r="T28" s="335"/>
      <c r="U28" s="334"/>
      <c r="V28" s="333"/>
      <c r="W28" s="292"/>
      <c r="X28" s="292"/>
      <c r="Y28" s="332"/>
      <c r="AD28" s="290"/>
      <c r="AE28" s="290"/>
      <c r="AF28" s="290"/>
      <c r="AG28" s="290"/>
      <c r="AH28" s="290"/>
      <c r="AI28" s="290"/>
      <c r="AJ28" s="290"/>
      <c r="AK28" s="289"/>
    </row>
    <row r="29" spans="2:37" ht="36" customHeight="1">
      <c r="B29" s="787"/>
      <c r="C29" s="286"/>
      <c r="D29" s="331" t="s">
        <v>131</v>
      </c>
      <c r="E29" s="751" t="s">
        <v>513</v>
      </c>
      <c r="F29" s="751"/>
      <c r="G29" s="751"/>
      <c r="H29" s="751"/>
      <c r="I29" s="751"/>
      <c r="J29" s="751"/>
      <c r="K29" s="751"/>
      <c r="L29" s="751"/>
      <c r="M29" s="752"/>
      <c r="N29" s="753"/>
      <c r="O29" s="330" t="s">
        <v>56</v>
      </c>
      <c r="P29" s="747"/>
      <c r="Q29" s="747"/>
      <c r="R29" s="747"/>
      <c r="S29" s="748" t="s">
        <v>512</v>
      </c>
      <c r="T29" s="749"/>
      <c r="U29" s="750"/>
      <c r="V29" s="743" t="str">
        <f>IF(OR(M28="",M29=""),"",IF(M29/M28&gt;=0.3,"○","×"))</f>
        <v/>
      </c>
      <c r="W29" s="744"/>
      <c r="X29" s="744"/>
      <c r="Y29" s="745"/>
      <c r="AD29" s="290">
        <v>0</v>
      </c>
      <c r="AE29" s="290"/>
      <c r="AF29" s="290"/>
      <c r="AG29" s="290"/>
      <c r="AH29" s="290"/>
      <c r="AI29" s="290"/>
      <c r="AJ29" s="290"/>
      <c r="AK29" s="289"/>
    </row>
    <row r="30" spans="2:37" ht="36" customHeight="1">
      <c r="B30" s="787"/>
      <c r="C30" s="286"/>
      <c r="D30" s="331" t="s">
        <v>133</v>
      </c>
      <c r="E30" s="751" t="s">
        <v>511</v>
      </c>
      <c r="F30" s="751"/>
      <c r="G30" s="751"/>
      <c r="H30" s="751"/>
      <c r="I30" s="751"/>
      <c r="J30" s="751"/>
      <c r="K30" s="751"/>
      <c r="L30" s="751"/>
      <c r="M30" s="752"/>
      <c r="N30" s="753"/>
      <c r="O30" s="330" t="s">
        <v>56</v>
      </c>
      <c r="P30" s="747"/>
      <c r="Q30" s="747"/>
      <c r="R30" s="747"/>
      <c r="S30" s="748" t="s">
        <v>510</v>
      </c>
      <c r="T30" s="749"/>
      <c r="U30" s="750"/>
      <c r="V30" s="743" t="str">
        <f>IF(OR(M28="",M30=""),"",IF(M30/M28&gt;=0.5,"○","×"))</f>
        <v/>
      </c>
      <c r="W30" s="744"/>
      <c r="X30" s="744"/>
      <c r="Y30" s="745"/>
      <c r="AD30" s="290">
        <v>0</v>
      </c>
      <c r="AE30" s="310" t="str">
        <f>IF(OR(V29="○",V30="○",V31="○"),"1","2")</f>
        <v>2</v>
      </c>
      <c r="AF30" s="290"/>
      <c r="AG30" s="290"/>
      <c r="AH30" s="290"/>
      <c r="AI30" s="290"/>
      <c r="AJ30" s="290"/>
      <c r="AK30" s="289"/>
    </row>
    <row r="31" spans="2:37" ht="36" customHeight="1">
      <c r="B31" s="787"/>
      <c r="C31" s="286"/>
      <c r="D31" s="331" t="s">
        <v>135</v>
      </c>
      <c r="E31" s="754" t="s">
        <v>509</v>
      </c>
      <c r="F31" s="754"/>
      <c r="G31" s="754"/>
      <c r="H31" s="754"/>
      <c r="I31" s="754"/>
      <c r="J31" s="754"/>
      <c r="K31" s="754"/>
      <c r="L31" s="754"/>
      <c r="M31" s="755"/>
      <c r="N31" s="755"/>
      <c r="O31" s="755"/>
      <c r="P31" s="752"/>
      <c r="Q31" s="753"/>
      <c r="R31" s="330" t="s">
        <v>500</v>
      </c>
      <c r="S31" s="742" t="s">
        <v>508</v>
      </c>
      <c r="T31" s="737"/>
      <c r="U31" s="738"/>
      <c r="V31" s="743" t="str">
        <f>IF(P31="","",IF(P28=0,"×",IF(OR(P28="",P31=""),"",IF(P31/P28&gt;=0.4,"○","×"))))</f>
        <v/>
      </c>
      <c r="W31" s="744"/>
      <c r="X31" s="744"/>
      <c r="Y31" s="745"/>
      <c r="AD31" s="290">
        <v>1</v>
      </c>
      <c r="AE31" s="290"/>
      <c r="AF31" s="290"/>
      <c r="AG31" s="290"/>
      <c r="AH31" s="290"/>
      <c r="AI31" s="290"/>
      <c r="AJ31" s="290"/>
      <c r="AK31" s="289"/>
    </row>
    <row r="32" spans="2:37" ht="12" customHeight="1">
      <c r="B32" s="787"/>
      <c r="C32" s="286"/>
      <c r="D32" s="286"/>
      <c r="E32" s="286"/>
      <c r="F32" s="286"/>
      <c r="G32" s="286"/>
      <c r="H32" s="286"/>
      <c r="I32" s="286"/>
      <c r="J32" s="286"/>
      <c r="K32" s="286"/>
      <c r="L32" s="286"/>
      <c r="M32" s="286"/>
      <c r="N32" s="286"/>
      <c r="O32" s="286"/>
      <c r="P32" s="286"/>
      <c r="Q32" s="286"/>
      <c r="R32" s="286"/>
      <c r="S32" s="286"/>
      <c r="T32" s="286"/>
      <c r="U32" s="286"/>
      <c r="V32" s="311"/>
      <c r="W32" s="308"/>
      <c r="X32" s="308"/>
      <c r="Y32" s="307"/>
      <c r="AD32" s="290"/>
      <c r="AE32" s="290"/>
      <c r="AF32" s="290"/>
      <c r="AG32" s="290"/>
      <c r="AH32" s="290"/>
      <c r="AI32" s="290"/>
      <c r="AJ32" s="290"/>
      <c r="AK32" s="289"/>
    </row>
    <row r="33" spans="1:37">
      <c r="B33" s="787"/>
      <c r="C33" s="286"/>
      <c r="D33" s="286" t="s">
        <v>507</v>
      </c>
      <c r="E33" s="286"/>
      <c r="F33" s="286"/>
      <c r="G33" s="286"/>
      <c r="H33" s="286"/>
      <c r="I33" s="286"/>
      <c r="J33" s="286"/>
      <c r="K33" s="286"/>
      <c r="L33" s="286"/>
      <c r="M33" s="286"/>
      <c r="N33" s="286"/>
      <c r="O33" s="286"/>
      <c r="P33" s="286"/>
      <c r="Q33" s="286"/>
      <c r="R33" s="286"/>
      <c r="S33" s="286"/>
      <c r="T33" s="286"/>
      <c r="U33" s="286"/>
      <c r="V33" s="311"/>
      <c r="W33" s="308"/>
      <c r="X33" s="308"/>
      <c r="Y33" s="307"/>
      <c r="AD33" s="290"/>
      <c r="AE33" s="290"/>
      <c r="AF33" s="290"/>
      <c r="AG33" s="290"/>
      <c r="AH33" s="290"/>
      <c r="AI33" s="290"/>
      <c r="AJ33" s="290"/>
      <c r="AK33" s="289"/>
    </row>
    <row r="34" spans="1:37" ht="4.5" customHeight="1">
      <c r="B34" s="787"/>
      <c r="C34" s="286"/>
      <c r="D34" s="286"/>
      <c r="E34" s="286"/>
      <c r="F34" s="286"/>
      <c r="G34" s="286"/>
      <c r="H34" s="286"/>
      <c r="I34" s="286"/>
      <c r="J34" s="286"/>
      <c r="K34" s="286"/>
      <c r="L34" s="286"/>
      <c r="M34" s="286"/>
      <c r="N34" s="286"/>
      <c r="O34" s="286"/>
      <c r="P34" s="286"/>
      <c r="Q34" s="286"/>
      <c r="R34" s="286"/>
      <c r="S34" s="286"/>
      <c r="T34" s="286"/>
      <c r="U34" s="286"/>
      <c r="V34" s="311"/>
      <c r="W34" s="308"/>
      <c r="X34" s="308"/>
      <c r="Y34" s="307"/>
      <c r="AD34" s="290"/>
      <c r="AE34" s="290"/>
      <c r="AF34" s="290"/>
      <c r="AG34" s="290"/>
      <c r="AH34" s="290"/>
      <c r="AI34" s="290"/>
      <c r="AJ34" s="290"/>
      <c r="AK34" s="289"/>
    </row>
    <row r="35" spans="1:37" s="287" customFormat="1" ht="39" customHeight="1">
      <c r="A35" s="285"/>
      <c r="B35" s="787"/>
      <c r="C35" s="302"/>
      <c r="D35" s="746" t="s">
        <v>506</v>
      </c>
      <c r="E35" s="746"/>
      <c r="F35" s="746"/>
      <c r="G35" s="746"/>
      <c r="H35" s="746"/>
      <c r="I35" s="746"/>
      <c r="J35" s="746"/>
      <c r="K35" s="746"/>
      <c r="L35" s="746"/>
      <c r="M35" s="746"/>
      <c r="N35" s="746"/>
      <c r="O35" s="746"/>
      <c r="P35" s="746"/>
      <c r="Q35" s="746"/>
      <c r="R35" s="746"/>
      <c r="S35" s="746"/>
      <c r="T35" s="746"/>
      <c r="U35" s="746"/>
      <c r="V35" s="301"/>
      <c r="W35" s="301"/>
      <c r="X35" s="301"/>
      <c r="Y35" s="300"/>
      <c r="Z35" s="285"/>
      <c r="AA35" s="288"/>
      <c r="AD35" s="290"/>
      <c r="AE35" s="310">
        <v>2</v>
      </c>
      <c r="AF35" s="290"/>
      <c r="AG35" s="290"/>
      <c r="AH35" s="290"/>
      <c r="AI35" s="290"/>
      <c r="AJ35" s="290"/>
      <c r="AK35" s="289"/>
    </row>
    <row r="36" spans="1:37" s="287" customFormat="1" ht="19.5" customHeight="1">
      <c r="A36" s="285"/>
      <c r="B36" s="787"/>
      <c r="C36" s="286"/>
      <c r="D36" s="286" t="s">
        <v>505</v>
      </c>
      <c r="E36" s="293"/>
      <c r="F36" s="293"/>
      <c r="G36" s="293"/>
      <c r="H36" s="293"/>
      <c r="I36" s="293"/>
      <c r="J36" s="293"/>
      <c r="K36" s="293"/>
      <c r="L36" s="293"/>
      <c r="M36" s="293"/>
      <c r="N36" s="293"/>
      <c r="O36" s="293"/>
      <c r="P36" s="293"/>
      <c r="Q36" s="293"/>
      <c r="R36" s="293"/>
      <c r="S36" s="293"/>
      <c r="T36" s="293"/>
      <c r="U36" s="293"/>
      <c r="V36" s="328"/>
      <c r="W36" s="317"/>
      <c r="X36" s="317"/>
      <c r="Y36" s="327"/>
      <c r="Z36" s="285"/>
      <c r="AA36" s="288"/>
      <c r="AD36" s="290"/>
      <c r="AE36" s="290"/>
      <c r="AF36" s="290"/>
      <c r="AG36" s="290"/>
      <c r="AH36" s="290"/>
      <c r="AI36" s="290"/>
      <c r="AJ36" s="290"/>
      <c r="AK36" s="289"/>
    </row>
    <row r="37" spans="1:37" s="287" customFormat="1" ht="24.75" customHeight="1">
      <c r="A37" s="285"/>
      <c r="B37" s="787"/>
      <c r="C37" s="286"/>
      <c r="D37" s="286"/>
      <c r="E37" s="329" t="s">
        <v>504</v>
      </c>
      <c r="F37" s="293"/>
      <c r="G37" s="293"/>
      <c r="H37" s="293"/>
      <c r="I37" s="293"/>
      <c r="J37" s="293"/>
      <c r="K37" s="293"/>
      <c r="L37" s="293"/>
      <c r="M37" s="293"/>
      <c r="N37" s="293"/>
      <c r="O37" s="293"/>
      <c r="P37" s="293"/>
      <c r="Q37" s="293"/>
      <c r="R37" s="293"/>
      <c r="S37" s="293"/>
      <c r="T37" s="293"/>
      <c r="U37" s="293"/>
      <c r="V37" s="328"/>
      <c r="W37" s="317"/>
      <c r="X37" s="317"/>
      <c r="Y37" s="327"/>
      <c r="Z37" s="285"/>
      <c r="AA37" s="288"/>
      <c r="AD37" s="290"/>
      <c r="AE37" s="290"/>
      <c r="AF37" s="290"/>
      <c r="AG37" s="290"/>
      <c r="AH37" s="290"/>
      <c r="AI37" s="290"/>
      <c r="AJ37" s="290"/>
      <c r="AK37" s="289"/>
    </row>
    <row r="38" spans="1:37" s="287" customFormat="1" ht="26.25" customHeight="1">
      <c r="A38" s="285"/>
      <c r="B38" s="787"/>
      <c r="C38" s="286"/>
      <c r="E38" s="286"/>
      <c r="F38" s="756" t="s">
        <v>503</v>
      </c>
      <c r="G38" s="756"/>
      <c r="H38" s="756"/>
      <c r="I38" s="757" t="s">
        <v>502</v>
      </c>
      <c r="J38" s="757"/>
      <c r="K38" s="757"/>
      <c r="L38" s="756" t="s">
        <v>501</v>
      </c>
      <c r="M38" s="756"/>
      <c r="N38" s="756"/>
      <c r="O38" s="286"/>
      <c r="P38" s="286"/>
      <c r="Q38" s="286"/>
      <c r="R38" s="286"/>
      <c r="S38" s="286"/>
      <c r="T38" s="286"/>
      <c r="U38" s="286"/>
      <c r="V38" s="758" t="str">
        <f>IF(OR(T39="",K46=""),"",IF(T39*1&lt;=K46,"○","×"))</f>
        <v/>
      </c>
      <c r="W38" s="759"/>
      <c r="X38" s="759"/>
      <c r="Y38" s="760"/>
      <c r="Z38" s="285"/>
      <c r="AA38" s="288"/>
      <c r="AD38" s="290"/>
      <c r="AE38" s="290"/>
      <c r="AF38" s="290"/>
      <c r="AG38" s="290"/>
      <c r="AH38" s="290"/>
      <c r="AI38" s="290"/>
      <c r="AJ38" s="290"/>
      <c r="AK38" s="326"/>
    </row>
    <row r="39" spans="1:37" s="287" customFormat="1" ht="25.5" customHeight="1">
      <c r="A39" s="285"/>
      <c r="B39" s="787"/>
      <c r="C39" s="286"/>
      <c r="D39" s="292"/>
      <c r="E39" s="285"/>
      <c r="F39" s="285"/>
      <c r="G39" s="301"/>
      <c r="H39" s="292" t="s">
        <v>56</v>
      </c>
      <c r="I39" s="285"/>
      <c r="J39" s="301"/>
      <c r="K39" s="321" t="s">
        <v>500</v>
      </c>
      <c r="L39" s="285"/>
      <c r="M39" s="325"/>
      <c r="N39" s="285" t="s">
        <v>56</v>
      </c>
      <c r="O39" s="761" t="s">
        <v>499</v>
      </c>
      <c r="P39" s="761"/>
      <c r="Q39" s="761"/>
      <c r="R39" s="761"/>
      <c r="S39" s="761"/>
      <c r="T39" s="318" t="str">
        <f>IF(OR(G39="",OR(J39="",M39="")),"",IF(OR(G39&lt;=10,OR(J39&lt;=450,M39&lt;=40)),"1",IF(OR(G39&lt;=20,OR(J39&lt;=900,M39&lt;=80)),"2",IF(OR(G39&lt;=30,OR(J39&lt;=1350,M39&lt;=120)),"3",IF(OR(G39&lt;=40,OR(J39&lt;=1800,M39&lt;=160)),"4","5")))))</f>
        <v/>
      </c>
      <c r="U39" s="317" t="s">
        <v>56</v>
      </c>
      <c r="V39" s="311"/>
      <c r="W39" s="308"/>
      <c r="X39" s="308"/>
      <c r="Y39" s="307"/>
      <c r="Z39" s="285"/>
      <c r="AA39" s="288"/>
      <c r="AD39" s="290"/>
      <c r="AE39" s="290"/>
      <c r="AF39" s="290"/>
      <c r="AG39" s="290"/>
      <c r="AH39" s="290"/>
      <c r="AI39" s="290"/>
      <c r="AJ39" s="290"/>
      <c r="AK39" s="289"/>
    </row>
    <row r="40" spans="1:37" s="287" customFormat="1" ht="25.5" customHeight="1">
      <c r="A40" s="285"/>
      <c r="B40" s="787"/>
      <c r="C40" s="286"/>
      <c r="D40" s="292"/>
      <c r="E40" s="324" t="s">
        <v>498</v>
      </c>
      <c r="F40" s="285"/>
      <c r="G40" s="317"/>
      <c r="H40" s="292"/>
      <c r="I40" s="285"/>
      <c r="J40" s="317"/>
      <c r="K40" s="321"/>
      <c r="L40" s="285"/>
      <c r="M40" s="320"/>
      <c r="N40" s="285"/>
      <c r="O40" s="319"/>
      <c r="P40" s="319"/>
      <c r="Q40" s="319"/>
      <c r="R40" s="319"/>
      <c r="S40" s="319"/>
      <c r="T40" s="323"/>
      <c r="U40" s="317"/>
      <c r="V40" s="311"/>
      <c r="W40" s="308"/>
      <c r="X40" s="308"/>
      <c r="Y40" s="307"/>
      <c r="Z40" s="285"/>
      <c r="AA40" s="288"/>
      <c r="AD40" s="290"/>
      <c r="AE40" s="290"/>
      <c r="AF40" s="290"/>
      <c r="AG40" s="290"/>
      <c r="AH40" s="290"/>
      <c r="AI40" s="290"/>
      <c r="AJ40" s="290"/>
      <c r="AK40" s="289"/>
    </row>
    <row r="41" spans="1:37" s="287" customFormat="1" ht="30" customHeight="1">
      <c r="A41" s="285"/>
      <c r="B41" s="787"/>
      <c r="C41" s="286"/>
      <c r="D41" s="292"/>
      <c r="E41" s="768" t="s">
        <v>497</v>
      </c>
      <c r="F41" s="769"/>
      <c r="G41" s="769"/>
      <c r="H41" s="769"/>
      <c r="I41" s="769"/>
      <c r="J41" s="769"/>
      <c r="K41" s="769"/>
      <c r="L41" s="769"/>
      <c r="M41" s="769"/>
      <c r="N41" s="769"/>
      <c r="O41" s="769"/>
      <c r="P41" s="769"/>
      <c r="Q41" s="769"/>
      <c r="R41" s="769"/>
      <c r="S41" s="769"/>
      <c r="T41" s="769"/>
      <c r="U41" s="770"/>
      <c r="V41" s="311"/>
      <c r="W41" s="308"/>
      <c r="X41" s="308"/>
      <c r="Y41" s="307"/>
      <c r="Z41" s="285"/>
      <c r="AA41" s="288"/>
      <c r="AD41" s="290"/>
      <c r="AE41" s="290"/>
      <c r="AF41" s="290"/>
      <c r="AG41" s="290"/>
      <c r="AH41" s="290"/>
      <c r="AI41" s="290"/>
      <c r="AJ41" s="290"/>
      <c r="AK41" s="289"/>
    </row>
    <row r="42" spans="1:37" s="287" customFormat="1" ht="25.5" customHeight="1">
      <c r="A42" s="285"/>
      <c r="B42" s="787"/>
      <c r="C42" s="286"/>
      <c r="D42" s="292"/>
      <c r="E42" s="285"/>
      <c r="F42" s="285"/>
      <c r="G42" s="317" t="s">
        <v>496</v>
      </c>
      <c r="H42" s="292"/>
      <c r="I42" s="285"/>
      <c r="J42" s="317"/>
      <c r="K42" s="321"/>
      <c r="L42" s="285"/>
      <c r="M42" s="320"/>
      <c r="N42" s="285"/>
      <c r="O42" s="319"/>
      <c r="P42" s="319"/>
      <c r="Q42" s="319"/>
      <c r="R42" s="319"/>
      <c r="S42" s="319"/>
      <c r="T42" s="323"/>
      <c r="U42" s="317"/>
      <c r="V42" s="311"/>
      <c r="W42" s="308"/>
      <c r="X42" s="308"/>
      <c r="Y42" s="307"/>
      <c r="Z42" s="285"/>
      <c r="AA42" s="288"/>
      <c r="AD42" s="290"/>
      <c r="AE42" s="290"/>
      <c r="AF42" s="290"/>
      <c r="AG42" s="290"/>
      <c r="AH42" s="290"/>
      <c r="AI42" s="290"/>
      <c r="AJ42" s="290"/>
      <c r="AK42" s="289"/>
    </row>
    <row r="43" spans="1:37" s="287" customFormat="1" ht="25.5" customHeight="1">
      <c r="A43" s="285"/>
      <c r="B43" s="787"/>
      <c r="C43" s="286"/>
      <c r="D43" s="292"/>
      <c r="E43" s="285"/>
      <c r="F43" s="285"/>
      <c r="G43" s="322"/>
      <c r="H43" s="292" t="s">
        <v>56</v>
      </c>
      <c r="I43" s="285"/>
      <c r="J43" s="317"/>
      <c r="K43" s="321"/>
      <c r="L43" s="285" t="s">
        <v>495</v>
      </c>
      <c r="M43" s="320"/>
      <c r="N43" s="285"/>
      <c r="O43" s="319"/>
      <c r="P43" s="319"/>
      <c r="Q43" s="319"/>
      <c r="R43" s="319"/>
      <c r="S43" s="319"/>
      <c r="T43" s="318" t="str">
        <f>IF(OR(G43=""),"",IF(OR(G43&lt;=50),"1",IF(OR(G43&lt;=100),"2",IF(OR(G43&lt;=150),"3",IF(OR(G43&lt;=200),"4",IF(OR(G43&lt;=250),"5","6"))))))</f>
        <v/>
      </c>
      <c r="U43" s="317" t="s">
        <v>56</v>
      </c>
      <c r="V43" s="758" t="str">
        <f>IF(AND(T43&gt;=3,K46&gt;=3),"○","×")</f>
        <v>×</v>
      </c>
      <c r="W43" s="759"/>
      <c r="X43" s="759"/>
      <c r="Y43" s="760"/>
      <c r="Z43" s="285"/>
      <c r="AA43" s="288"/>
      <c r="AD43" s="290"/>
      <c r="AE43" s="310" t="str">
        <f>IF(OR(V38="○",V43="○"),"1","2")</f>
        <v>2</v>
      </c>
      <c r="AF43" s="290"/>
      <c r="AG43" s="290"/>
      <c r="AH43" s="290"/>
      <c r="AI43" s="290"/>
      <c r="AJ43" s="290"/>
      <c r="AK43" s="289"/>
    </row>
    <row r="44" spans="1:37" s="287" customFormat="1" ht="12" customHeight="1">
      <c r="A44" s="285"/>
      <c r="B44" s="787"/>
      <c r="C44" s="286"/>
      <c r="D44" s="286"/>
      <c r="E44" s="285"/>
      <c r="F44" s="286"/>
      <c r="G44" s="285"/>
      <c r="H44" s="286"/>
      <c r="I44" s="286"/>
      <c r="J44" s="286"/>
      <c r="K44" s="286"/>
      <c r="L44" s="286"/>
      <c r="M44" s="286"/>
      <c r="N44" s="286"/>
      <c r="O44" s="286"/>
      <c r="P44" s="286"/>
      <c r="Q44" s="286"/>
      <c r="R44" s="286"/>
      <c r="S44" s="286"/>
      <c r="T44" s="286"/>
      <c r="U44" s="286"/>
      <c r="V44" s="311"/>
      <c r="W44" s="308"/>
      <c r="X44" s="308"/>
      <c r="Y44" s="307"/>
      <c r="Z44" s="285"/>
      <c r="AA44" s="288"/>
      <c r="AD44" s="290"/>
      <c r="AE44" s="290"/>
      <c r="AF44" s="290"/>
      <c r="AG44" s="290"/>
      <c r="AH44" s="290"/>
      <c r="AI44" s="290"/>
      <c r="AJ44" s="290"/>
      <c r="AK44" s="289"/>
    </row>
    <row r="45" spans="1:37" s="287" customFormat="1" ht="22.5" customHeight="1">
      <c r="A45" s="285"/>
      <c r="B45" s="787"/>
      <c r="C45" s="286"/>
      <c r="D45" s="762"/>
      <c r="E45" s="763"/>
      <c r="F45" s="763"/>
      <c r="G45" s="763"/>
      <c r="H45" s="763"/>
      <c r="I45" s="763"/>
      <c r="J45" s="764"/>
      <c r="K45" s="765" t="s">
        <v>494</v>
      </c>
      <c r="L45" s="766"/>
      <c r="M45" s="766"/>
      <c r="N45" s="766"/>
      <c r="O45" s="767"/>
      <c r="P45" s="765" t="s">
        <v>493</v>
      </c>
      <c r="Q45" s="766"/>
      <c r="R45" s="766"/>
      <c r="S45" s="766"/>
      <c r="T45" s="767"/>
      <c r="U45" s="286"/>
      <c r="V45" s="311"/>
      <c r="W45" s="308"/>
      <c r="X45" s="308"/>
      <c r="Y45" s="307"/>
      <c r="Z45" s="285"/>
      <c r="AA45" s="288"/>
      <c r="AD45" s="290"/>
      <c r="AE45" s="290"/>
      <c r="AF45" s="290"/>
      <c r="AG45" s="290"/>
      <c r="AH45" s="290"/>
      <c r="AI45" s="290"/>
      <c r="AJ45" s="290"/>
      <c r="AK45" s="289"/>
    </row>
    <row r="46" spans="1:37" s="287" customFormat="1" ht="22.5" customHeight="1">
      <c r="A46" s="285"/>
      <c r="B46" s="787"/>
      <c r="C46" s="286"/>
      <c r="D46" s="812" t="s">
        <v>492</v>
      </c>
      <c r="E46" s="813"/>
      <c r="F46" s="813"/>
      <c r="G46" s="813"/>
      <c r="H46" s="813"/>
      <c r="I46" s="814"/>
      <c r="J46" s="316" t="s">
        <v>7</v>
      </c>
      <c r="K46" s="818"/>
      <c r="L46" s="819"/>
      <c r="M46" s="819"/>
      <c r="N46" s="819"/>
      <c r="O46" s="315" t="s">
        <v>56</v>
      </c>
      <c r="P46" s="820"/>
      <c r="Q46" s="821"/>
      <c r="R46" s="821"/>
      <c r="S46" s="821"/>
      <c r="T46" s="822"/>
      <c r="U46" s="286"/>
      <c r="V46" s="311"/>
      <c r="W46" s="308"/>
      <c r="X46" s="308"/>
      <c r="Y46" s="307"/>
      <c r="Z46" s="285"/>
      <c r="AA46" s="288"/>
      <c r="AD46" s="290"/>
      <c r="AE46" s="290"/>
      <c r="AF46" s="290"/>
      <c r="AG46" s="290"/>
      <c r="AH46" s="290"/>
      <c r="AI46" s="290"/>
      <c r="AJ46" s="290"/>
      <c r="AK46" s="289"/>
    </row>
    <row r="47" spans="1:37" s="287" customFormat="1" ht="22.5" customHeight="1">
      <c r="A47" s="285"/>
      <c r="B47" s="787"/>
      <c r="C47" s="286"/>
      <c r="D47" s="815"/>
      <c r="E47" s="816"/>
      <c r="F47" s="816"/>
      <c r="G47" s="816"/>
      <c r="H47" s="816"/>
      <c r="I47" s="817"/>
      <c r="J47" s="316" t="s">
        <v>8</v>
      </c>
      <c r="K47" s="752"/>
      <c r="L47" s="823"/>
      <c r="M47" s="823"/>
      <c r="N47" s="823"/>
      <c r="O47" s="315" t="s">
        <v>56</v>
      </c>
      <c r="P47" s="752"/>
      <c r="Q47" s="823"/>
      <c r="R47" s="823"/>
      <c r="S47" s="823"/>
      <c r="T47" s="315" t="s">
        <v>56</v>
      </c>
      <c r="U47" s="286"/>
      <c r="V47" s="311"/>
      <c r="W47" s="308"/>
      <c r="X47" s="308"/>
      <c r="Y47" s="307"/>
      <c r="Z47" s="285"/>
      <c r="AA47" s="288"/>
      <c r="AD47" s="290"/>
      <c r="AE47" s="290"/>
      <c r="AF47" s="290"/>
      <c r="AG47" s="290"/>
      <c r="AH47" s="290"/>
      <c r="AI47" s="290"/>
      <c r="AJ47" s="290"/>
      <c r="AK47" s="289"/>
    </row>
    <row r="48" spans="1:37" s="287" customFormat="1" ht="22.5" customHeight="1">
      <c r="A48" s="285"/>
      <c r="B48" s="787"/>
      <c r="C48" s="286"/>
      <c r="D48" s="314"/>
      <c r="E48" s="314"/>
      <c r="F48" s="314"/>
      <c r="G48" s="314"/>
      <c r="H48" s="314"/>
      <c r="I48" s="314"/>
      <c r="J48" s="308"/>
      <c r="K48" s="313"/>
      <c r="L48" s="312"/>
      <c r="M48" s="312"/>
      <c r="N48" s="312"/>
      <c r="O48" s="308"/>
      <c r="P48" s="313"/>
      <c r="Q48" s="312"/>
      <c r="R48" s="312"/>
      <c r="S48" s="312"/>
      <c r="T48" s="308"/>
      <c r="U48" s="286"/>
      <c r="V48" s="311"/>
      <c r="W48" s="308"/>
      <c r="X48" s="308"/>
      <c r="Y48" s="307"/>
      <c r="Z48" s="285"/>
      <c r="AA48" s="288"/>
      <c r="AD48" s="290"/>
      <c r="AE48" s="290"/>
      <c r="AF48" s="290"/>
      <c r="AG48" s="290"/>
      <c r="AH48" s="290"/>
      <c r="AI48" s="290"/>
      <c r="AJ48" s="290"/>
      <c r="AK48" s="289"/>
    </row>
    <row r="49" spans="1:37" s="287" customFormat="1" ht="28.5" customHeight="1">
      <c r="A49" s="285"/>
      <c r="B49" s="787"/>
      <c r="C49" s="286"/>
      <c r="D49" s="780" t="s">
        <v>491</v>
      </c>
      <c r="E49" s="781"/>
      <c r="F49" s="781"/>
      <c r="G49" s="781"/>
      <c r="H49" s="781"/>
      <c r="I49" s="781"/>
      <c r="J49" s="781"/>
      <c r="K49" s="781"/>
      <c r="L49" s="781"/>
      <c r="M49" s="781"/>
      <c r="N49" s="781"/>
      <c r="O49" s="781"/>
      <c r="P49" s="781"/>
      <c r="Q49" s="781"/>
      <c r="R49" s="781"/>
      <c r="S49" s="781"/>
      <c r="T49" s="781"/>
      <c r="U49" s="782"/>
      <c r="V49" s="758" t="str">
        <f>IF(OR(T39="",K46=""),"",IF(T39+1&lt;=K46,"○","×"))</f>
        <v/>
      </c>
      <c r="W49" s="759"/>
      <c r="X49" s="759"/>
      <c r="Y49" s="760"/>
      <c r="Z49" s="285"/>
      <c r="AA49" s="288"/>
      <c r="AD49" s="290"/>
      <c r="AE49" s="310" t="str">
        <f>IF(OR(V49="○"),"1","2")</f>
        <v>2</v>
      </c>
      <c r="AF49" s="290"/>
      <c r="AG49" s="290"/>
      <c r="AH49" s="290"/>
      <c r="AI49" s="290"/>
      <c r="AJ49" s="290"/>
      <c r="AK49" s="289"/>
    </row>
    <row r="50" spans="1:37" s="287" customFormat="1" ht="8.25" customHeight="1">
      <c r="A50" s="285"/>
      <c r="B50" s="787"/>
      <c r="C50" s="286"/>
      <c r="D50" s="286"/>
      <c r="E50" s="286"/>
      <c r="F50" s="286"/>
      <c r="G50" s="286"/>
      <c r="H50" s="286"/>
      <c r="I50" s="286"/>
      <c r="J50" s="286"/>
      <c r="K50" s="286"/>
      <c r="L50" s="286"/>
      <c r="M50" s="286"/>
      <c r="N50" s="286"/>
      <c r="O50" s="286"/>
      <c r="P50" s="286"/>
      <c r="Q50" s="286"/>
      <c r="R50" s="286"/>
      <c r="S50" s="286"/>
      <c r="T50" s="286"/>
      <c r="U50" s="286"/>
      <c r="V50" s="783"/>
      <c r="W50" s="784"/>
      <c r="X50" s="784"/>
      <c r="Y50" s="785"/>
      <c r="Z50" s="285"/>
      <c r="AA50" s="288"/>
      <c r="AD50" s="290"/>
      <c r="AE50" s="290"/>
      <c r="AF50" s="290"/>
      <c r="AG50" s="290"/>
      <c r="AH50" s="290"/>
      <c r="AI50" s="290"/>
      <c r="AJ50" s="290"/>
      <c r="AK50" s="289"/>
    </row>
    <row r="51" spans="1:37" s="287" customFormat="1" ht="6" customHeight="1">
      <c r="A51" s="285"/>
      <c r="B51" s="306"/>
      <c r="C51" s="309"/>
      <c r="D51" s="309"/>
      <c r="E51" s="309"/>
      <c r="F51" s="309"/>
      <c r="G51" s="309"/>
      <c r="H51" s="309"/>
      <c r="I51" s="309"/>
      <c r="J51" s="309"/>
      <c r="K51" s="309"/>
      <c r="L51" s="309"/>
      <c r="M51" s="309"/>
      <c r="N51" s="309"/>
      <c r="O51" s="309"/>
      <c r="P51" s="309"/>
      <c r="Q51" s="309"/>
      <c r="R51" s="309"/>
      <c r="S51" s="309"/>
      <c r="T51" s="309"/>
      <c r="U51" s="309"/>
      <c r="V51" s="308"/>
      <c r="W51" s="308"/>
      <c r="X51" s="308"/>
      <c r="Y51" s="307"/>
      <c r="Z51" s="285"/>
      <c r="AA51" s="288"/>
      <c r="AD51" s="290"/>
      <c r="AE51" s="290"/>
      <c r="AF51" s="290"/>
      <c r="AG51" s="290"/>
      <c r="AH51" s="290"/>
      <c r="AI51" s="290"/>
      <c r="AJ51" s="290"/>
      <c r="AK51" s="289"/>
    </row>
    <row r="52" spans="1:37" s="287" customFormat="1" ht="17.25" customHeight="1">
      <c r="A52" s="285"/>
      <c r="B52" s="786" t="s">
        <v>490</v>
      </c>
      <c r="C52" s="306"/>
      <c r="D52" s="790" t="s">
        <v>489</v>
      </c>
      <c r="E52" s="790"/>
      <c r="F52" s="790"/>
      <c r="G52" s="790"/>
      <c r="H52" s="790"/>
      <c r="I52" s="790"/>
      <c r="J52" s="790"/>
      <c r="K52" s="790"/>
      <c r="L52" s="790"/>
      <c r="M52" s="790"/>
      <c r="N52" s="790"/>
      <c r="O52" s="790"/>
      <c r="P52" s="790"/>
      <c r="Q52" s="790"/>
      <c r="R52" s="790"/>
      <c r="S52" s="790"/>
      <c r="T52" s="790"/>
      <c r="U52" s="791"/>
      <c r="V52" s="305"/>
      <c r="W52" s="305"/>
      <c r="X52" s="305"/>
      <c r="Y52" s="304"/>
      <c r="Z52" s="285"/>
      <c r="AA52" s="288"/>
      <c r="AD52" s="290"/>
      <c r="AE52" s="290"/>
      <c r="AF52" s="290"/>
      <c r="AG52" s="290"/>
      <c r="AH52" s="290"/>
      <c r="AI52" s="290"/>
      <c r="AJ52" s="290"/>
      <c r="AK52" s="289"/>
    </row>
    <row r="53" spans="1:37" s="287" customFormat="1" ht="20.25" customHeight="1">
      <c r="A53" s="285"/>
      <c r="B53" s="787"/>
      <c r="C53" s="303"/>
      <c r="D53" s="792"/>
      <c r="E53" s="792"/>
      <c r="F53" s="792"/>
      <c r="G53" s="792"/>
      <c r="H53" s="792"/>
      <c r="I53" s="792"/>
      <c r="J53" s="792"/>
      <c r="K53" s="792"/>
      <c r="L53" s="792"/>
      <c r="M53" s="792"/>
      <c r="N53" s="792"/>
      <c r="O53" s="792"/>
      <c r="P53" s="792"/>
      <c r="Q53" s="792"/>
      <c r="R53" s="792"/>
      <c r="S53" s="792"/>
      <c r="T53" s="792"/>
      <c r="U53" s="793"/>
      <c r="V53" s="301"/>
      <c r="W53" s="301"/>
      <c r="X53" s="301"/>
      <c r="Y53" s="300"/>
      <c r="Z53" s="285"/>
      <c r="AA53" s="288"/>
      <c r="AD53" s="290"/>
      <c r="AE53" s="297">
        <v>2</v>
      </c>
      <c r="AF53" s="290"/>
      <c r="AG53" s="290"/>
      <c r="AH53" s="290"/>
      <c r="AI53" s="290"/>
      <c r="AJ53" s="290"/>
      <c r="AK53" s="289"/>
    </row>
    <row r="54" spans="1:37" s="287" customFormat="1" ht="11.25" customHeight="1">
      <c r="A54" s="285"/>
      <c r="B54" s="787"/>
      <c r="C54" s="302"/>
      <c r="D54" s="794"/>
      <c r="E54" s="794"/>
      <c r="F54" s="794"/>
      <c r="G54" s="794"/>
      <c r="H54" s="794"/>
      <c r="I54" s="794"/>
      <c r="J54" s="794"/>
      <c r="K54" s="794"/>
      <c r="L54" s="794"/>
      <c r="M54" s="794"/>
      <c r="N54" s="794"/>
      <c r="O54" s="794"/>
      <c r="P54" s="794"/>
      <c r="Q54" s="794"/>
      <c r="R54" s="794"/>
      <c r="S54" s="794"/>
      <c r="T54" s="794"/>
      <c r="U54" s="795"/>
      <c r="V54" s="301"/>
      <c r="W54" s="301"/>
      <c r="X54" s="301"/>
      <c r="Y54" s="300"/>
      <c r="Z54" s="285"/>
      <c r="AA54" s="288"/>
      <c r="AD54" s="290"/>
      <c r="AE54" s="290"/>
      <c r="AF54" s="290"/>
      <c r="AG54" s="290"/>
      <c r="AH54" s="290"/>
      <c r="AI54" s="290"/>
      <c r="AJ54" s="290"/>
      <c r="AK54" s="289"/>
    </row>
    <row r="55" spans="1:37" s="287" customFormat="1" ht="20.25" customHeight="1">
      <c r="A55" s="285"/>
      <c r="B55" s="788"/>
      <c r="C55" s="286"/>
      <c r="D55" s="792" t="s">
        <v>488</v>
      </c>
      <c r="E55" s="792"/>
      <c r="F55" s="792"/>
      <c r="G55" s="792"/>
      <c r="H55" s="792"/>
      <c r="I55" s="792"/>
      <c r="J55" s="792"/>
      <c r="K55" s="792"/>
      <c r="L55" s="792"/>
      <c r="M55" s="792"/>
      <c r="N55" s="792"/>
      <c r="O55" s="792"/>
      <c r="P55" s="792"/>
      <c r="Q55" s="792"/>
      <c r="R55" s="792"/>
      <c r="S55" s="792"/>
      <c r="T55" s="792"/>
      <c r="U55" s="792"/>
      <c r="V55" s="299"/>
      <c r="W55" s="299"/>
      <c r="X55" s="299"/>
      <c r="Y55" s="298"/>
      <c r="Z55" s="285"/>
      <c r="AA55" s="288"/>
      <c r="AD55" s="290"/>
      <c r="AE55" s="290"/>
      <c r="AF55" s="290"/>
      <c r="AG55" s="290"/>
      <c r="AH55" s="290"/>
      <c r="AI55" s="290"/>
      <c r="AJ55" s="290"/>
      <c r="AK55" s="289"/>
    </row>
    <row r="56" spans="1:37" s="287" customFormat="1" ht="16.5" customHeight="1">
      <c r="A56" s="285"/>
      <c r="B56" s="788"/>
      <c r="C56" s="286"/>
      <c r="D56" s="792"/>
      <c r="E56" s="792"/>
      <c r="F56" s="792"/>
      <c r="G56" s="792"/>
      <c r="H56" s="792"/>
      <c r="I56" s="792"/>
      <c r="J56" s="792"/>
      <c r="K56" s="792"/>
      <c r="L56" s="792"/>
      <c r="M56" s="792"/>
      <c r="N56" s="792"/>
      <c r="O56" s="792"/>
      <c r="P56" s="792"/>
      <c r="Q56" s="792"/>
      <c r="R56" s="792"/>
      <c r="S56" s="792"/>
      <c r="T56" s="792"/>
      <c r="U56" s="792"/>
      <c r="V56" s="299"/>
      <c r="W56" s="299"/>
      <c r="X56" s="299"/>
      <c r="Y56" s="298"/>
      <c r="Z56" s="285"/>
      <c r="AA56" s="288"/>
      <c r="AD56" s="290"/>
      <c r="AE56" s="297">
        <v>2</v>
      </c>
      <c r="AF56" s="290"/>
      <c r="AG56" s="290"/>
      <c r="AH56" s="290"/>
      <c r="AI56" s="290"/>
      <c r="AJ56" s="290"/>
      <c r="AK56" s="289"/>
    </row>
    <row r="57" spans="1:37" s="287" customFormat="1" ht="6.75" customHeight="1">
      <c r="A57" s="285"/>
      <c r="B57" s="789"/>
      <c r="C57" s="296"/>
      <c r="D57" s="794"/>
      <c r="E57" s="794"/>
      <c r="F57" s="794"/>
      <c r="G57" s="794"/>
      <c r="H57" s="794"/>
      <c r="I57" s="794"/>
      <c r="J57" s="794"/>
      <c r="K57" s="794"/>
      <c r="L57" s="794"/>
      <c r="M57" s="794"/>
      <c r="N57" s="794"/>
      <c r="O57" s="794"/>
      <c r="P57" s="794"/>
      <c r="Q57" s="794"/>
      <c r="R57" s="794"/>
      <c r="S57" s="794"/>
      <c r="T57" s="794"/>
      <c r="U57" s="794"/>
      <c r="V57" s="295"/>
      <c r="W57" s="295"/>
      <c r="X57" s="295"/>
      <c r="Y57" s="294"/>
      <c r="Z57" s="285"/>
      <c r="AA57" s="288"/>
      <c r="AD57" s="290"/>
      <c r="AE57" s="290"/>
      <c r="AF57" s="290"/>
      <c r="AG57" s="290"/>
      <c r="AH57" s="290"/>
      <c r="AI57" s="290"/>
      <c r="AJ57" s="290"/>
      <c r="AK57" s="289"/>
    </row>
    <row r="58" spans="1:37" s="287" customFormat="1" ht="20.25" customHeight="1" thickBot="1">
      <c r="A58" s="285"/>
      <c r="B58" s="286"/>
      <c r="C58" s="286"/>
      <c r="D58" s="293"/>
      <c r="E58" s="293"/>
      <c r="F58" s="293"/>
      <c r="G58" s="293"/>
      <c r="H58" s="293"/>
      <c r="I58" s="293"/>
      <c r="J58" s="293"/>
      <c r="K58" s="293"/>
      <c r="L58" s="293"/>
      <c r="M58" s="293"/>
      <c r="N58" s="293"/>
      <c r="O58" s="293"/>
      <c r="P58" s="293"/>
      <c r="Q58" s="293"/>
      <c r="R58" s="293"/>
      <c r="S58" s="293"/>
      <c r="T58" s="293"/>
      <c r="U58" s="293"/>
      <c r="V58" s="286"/>
      <c r="W58" s="286"/>
      <c r="X58" s="286"/>
      <c r="Y58" s="286"/>
      <c r="Z58" s="285"/>
      <c r="AA58" s="288"/>
      <c r="AD58" s="290"/>
      <c r="AE58" s="290"/>
      <c r="AF58" s="290"/>
      <c r="AG58" s="290"/>
      <c r="AH58" s="290"/>
      <c r="AI58" s="290"/>
      <c r="AJ58" s="290"/>
      <c r="AK58" s="289"/>
    </row>
    <row r="59" spans="1:37" s="287" customFormat="1" ht="18.75" customHeight="1" thickTop="1" thickBot="1">
      <c r="A59" s="285"/>
      <c r="B59" s="797" t="s">
        <v>487</v>
      </c>
      <c r="C59" s="798"/>
      <c r="D59" s="798"/>
      <c r="E59" s="798"/>
      <c r="F59" s="798"/>
      <c r="G59" s="799"/>
      <c r="H59" s="800" t="str">
        <f>IF(AND(AF14="1",AE30="1",AE35=1,AE43="1",AE53=1),"特定事業所加算（Ⅰ）該当",IF(OR(AND(AF14="1",AE30="1"),AND(AF14="1",AE35=1,AE43="1")),"特定事業所加算（Ⅱ）該当",IF(AND(AF14="1",AE53=1),"特定事業所加算（Ⅲ）該当",IF(AND(AF9="1",AE56=1),"特定事業所加算（Ⅳ）","非該当"))))</f>
        <v>非該当</v>
      </c>
      <c r="I59" s="801"/>
      <c r="J59" s="801"/>
      <c r="K59" s="801"/>
      <c r="L59" s="801"/>
      <c r="M59" s="801"/>
      <c r="N59" s="801"/>
      <c r="O59" s="801"/>
      <c r="P59" s="801"/>
      <c r="Q59" s="801"/>
      <c r="R59" s="801"/>
      <c r="S59" s="801"/>
      <c r="T59" s="801"/>
      <c r="U59" s="801"/>
      <c r="V59" s="801"/>
      <c r="W59" s="801"/>
      <c r="X59" s="801"/>
      <c r="Y59" s="802"/>
      <c r="Z59" s="285"/>
      <c r="AA59" s="288"/>
      <c r="AD59" s="290"/>
      <c r="AE59" s="290"/>
      <c r="AF59" s="290"/>
      <c r="AG59" s="290"/>
      <c r="AH59" s="290"/>
      <c r="AI59" s="290"/>
      <c r="AJ59" s="290"/>
      <c r="AK59" s="289"/>
    </row>
    <row r="60" spans="1:37" s="287" customFormat="1" ht="12.75" customHeight="1" thickTop="1">
      <c r="A60" s="285"/>
      <c r="B60" s="286"/>
      <c r="C60" s="286"/>
      <c r="D60" s="286"/>
      <c r="E60" s="286"/>
      <c r="F60" s="286"/>
      <c r="G60" s="286"/>
      <c r="H60" s="286"/>
      <c r="I60" s="286"/>
      <c r="J60" s="286"/>
      <c r="K60" s="286"/>
      <c r="L60" s="286"/>
      <c r="M60" s="286"/>
      <c r="N60" s="286"/>
      <c r="O60" s="286"/>
      <c r="P60" s="286"/>
      <c r="Q60" s="286"/>
      <c r="R60" s="286"/>
      <c r="S60" s="286"/>
      <c r="T60" s="286"/>
      <c r="U60" s="286"/>
      <c r="V60" s="286"/>
      <c r="W60" s="286"/>
      <c r="X60" s="286"/>
      <c r="Y60" s="286"/>
      <c r="Z60" s="285"/>
      <c r="AA60" s="288"/>
      <c r="AD60" s="290"/>
      <c r="AE60" s="290"/>
      <c r="AF60" s="290"/>
      <c r="AG60" s="290"/>
      <c r="AH60" s="290"/>
      <c r="AI60" s="290"/>
      <c r="AJ60" s="290"/>
      <c r="AK60" s="289"/>
    </row>
    <row r="61" spans="1:37" s="287" customFormat="1" ht="3" customHeight="1">
      <c r="A61" s="285"/>
      <c r="B61" s="286"/>
      <c r="C61" s="286"/>
      <c r="D61" s="286"/>
      <c r="E61" s="286"/>
      <c r="F61" s="286"/>
      <c r="G61" s="286"/>
      <c r="H61" s="286"/>
      <c r="I61" s="286"/>
      <c r="J61" s="286"/>
      <c r="K61" s="286"/>
      <c r="L61" s="286"/>
      <c r="M61" s="286"/>
      <c r="N61" s="286"/>
      <c r="O61" s="286"/>
      <c r="P61" s="286"/>
      <c r="Q61" s="286"/>
      <c r="R61" s="286"/>
      <c r="S61" s="286"/>
      <c r="T61" s="286"/>
      <c r="U61" s="286"/>
      <c r="V61" s="286"/>
      <c r="W61" s="286"/>
      <c r="X61" s="286"/>
      <c r="Y61" s="286"/>
      <c r="Z61" s="285"/>
      <c r="AA61" s="288"/>
      <c r="AD61" s="290"/>
      <c r="AE61" s="290"/>
      <c r="AF61" s="290"/>
      <c r="AG61" s="290"/>
      <c r="AH61" s="290"/>
      <c r="AI61" s="290"/>
      <c r="AJ61" s="290"/>
      <c r="AK61" s="289"/>
    </row>
    <row r="62" spans="1:37" s="287" customFormat="1" ht="18" customHeight="1">
      <c r="A62" s="285"/>
      <c r="B62" s="286" t="s">
        <v>153</v>
      </c>
      <c r="C62" s="780" t="s">
        <v>486</v>
      </c>
      <c r="D62" s="796"/>
      <c r="E62" s="796"/>
      <c r="F62" s="796"/>
      <c r="G62" s="796"/>
      <c r="H62" s="796"/>
      <c r="I62" s="796"/>
      <c r="J62" s="796"/>
      <c r="K62" s="796"/>
      <c r="L62" s="796"/>
      <c r="M62" s="796"/>
      <c r="N62" s="796"/>
      <c r="O62" s="796"/>
      <c r="P62" s="796"/>
      <c r="Q62" s="796"/>
      <c r="R62" s="796"/>
      <c r="S62" s="796"/>
      <c r="T62" s="796"/>
      <c r="U62" s="796"/>
      <c r="V62" s="796"/>
      <c r="W62" s="796"/>
      <c r="X62" s="796"/>
      <c r="Y62" s="796"/>
      <c r="Z62" s="285"/>
      <c r="AA62" s="288"/>
      <c r="AD62" s="290"/>
      <c r="AE62" s="290"/>
      <c r="AF62" s="290"/>
      <c r="AG62" s="290"/>
      <c r="AH62" s="290"/>
      <c r="AI62" s="290"/>
      <c r="AJ62" s="290"/>
      <c r="AK62" s="289"/>
    </row>
    <row r="63" spans="1:37" s="287" customFormat="1" ht="18" customHeight="1">
      <c r="A63" s="285"/>
      <c r="B63" s="292"/>
      <c r="C63" s="796"/>
      <c r="D63" s="796"/>
      <c r="E63" s="796"/>
      <c r="F63" s="796"/>
      <c r="G63" s="796"/>
      <c r="H63" s="796"/>
      <c r="I63" s="796"/>
      <c r="J63" s="796"/>
      <c r="K63" s="796"/>
      <c r="L63" s="796"/>
      <c r="M63" s="796"/>
      <c r="N63" s="796"/>
      <c r="O63" s="796"/>
      <c r="P63" s="796"/>
      <c r="Q63" s="796"/>
      <c r="R63" s="796"/>
      <c r="S63" s="796"/>
      <c r="T63" s="796"/>
      <c r="U63" s="796"/>
      <c r="V63" s="796"/>
      <c r="W63" s="796"/>
      <c r="X63" s="796"/>
      <c r="Y63" s="796"/>
      <c r="Z63" s="292"/>
      <c r="AA63" s="288"/>
      <c r="AD63" s="290"/>
      <c r="AE63" s="290"/>
      <c r="AF63" s="290"/>
      <c r="AG63" s="290"/>
      <c r="AH63" s="290"/>
      <c r="AI63" s="290"/>
      <c r="AJ63" s="290"/>
      <c r="AK63" s="289"/>
    </row>
    <row r="64" spans="1:37" s="287" customFormat="1" ht="18" customHeight="1">
      <c r="A64" s="285"/>
      <c r="B64" s="292" t="s">
        <v>485</v>
      </c>
      <c r="C64" s="796"/>
      <c r="D64" s="796"/>
      <c r="E64" s="796"/>
      <c r="F64" s="796"/>
      <c r="G64" s="796"/>
      <c r="H64" s="796"/>
      <c r="I64" s="796"/>
      <c r="J64" s="796"/>
      <c r="K64" s="796"/>
      <c r="L64" s="796"/>
      <c r="M64" s="796"/>
      <c r="N64" s="796"/>
      <c r="O64" s="796"/>
      <c r="P64" s="796"/>
      <c r="Q64" s="796"/>
      <c r="R64" s="796"/>
      <c r="S64" s="796"/>
      <c r="T64" s="796"/>
      <c r="U64" s="796"/>
      <c r="V64" s="796"/>
      <c r="W64" s="796"/>
      <c r="X64" s="796"/>
      <c r="Y64" s="796"/>
      <c r="Z64" s="292"/>
      <c r="AA64" s="288"/>
      <c r="AD64" s="290"/>
      <c r="AE64" s="290"/>
      <c r="AF64" s="290"/>
      <c r="AG64" s="290"/>
      <c r="AH64" s="290"/>
      <c r="AI64" s="290"/>
      <c r="AJ64" s="290"/>
      <c r="AK64" s="289"/>
    </row>
    <row r="65" spans="1:37" s="287" customFormat="1" ht="27.75" customHeight="1">
      <c r="A65" s="285"/>
      <c r="B65" s="292" t="s">
        <v>484</v>
      </c>
      <c r="C65" s="796"/>
      <c r="D65" s="796"/>
      <c r="E65" s="796"/>
      <c r="F65" s="796"/>
      <c r="G65" s="796"/>
      <c r="H65" s="796"/>
      <c r="I65" s="796"/>
      <c r="J65" s="796"/>
      <c r="K65" s="796"/>
      <c r="L65" s="796"/>
      <c r="M65" s="796"/>
      <c r="N65" s="796"/>
      <c r="O65" s="796"/>
      <c r="P65" s="796"/>
      <c r="Q65" s="796"/>
      <c r="R65" s="796"/>
      <c r="S65" s="796"/>
      <c r="T65" s="796"/>
      <c r="U65" s="796"/>
      <c r="V65" s="796"/>
      <c r="W65" s="796"/>
      <c r="X65" s="796"/>
      <c r="Y65" s="796"/>
      <c r="Z65" s="292"/>
      <c r="AA65" s="288"/>
      <c r="AD65" s="290"/>
      <c r="AE65" s="290"/>
      <c r="AF65" s="290"/>
      <c r="AG65" s="290"/>
      <c r="AH65" s="290"/>
      <c r="AI65" s="290"/>
      <c r="AJ65" s="290"/>
      <c r="AK65" s="289"/>
    </row>
    <row r="66" spans="1:37" s="287" customFormat="1" ht="18" customHeight="1">
      <c r="A66" s="285"/>
      <c r="B66" s="771" t="s">
        <v>483</v>
      </c>
      <c r="C66" s="772"/>
      <c r="D66" s="772"/>
      <c r="E66" s="772"/>
      <c r="F66" s="772"/>
      <c r="G66" s="772"/>
      <c r="H66" s="772"/>
      <c r="I66" s="772"/>
      <c r="J66" s="772"/>
      <c r="K66" s="772"/>
      <c r="L66" s="772"/>
      <c r="M66" s="772"/>
      <c r="N66" s="772"/>
      <c r="O66" s="772"/>
      <c r="P66" s="772"/>
      <c r="Q66" s="772"/>
      <c r="R66" s="772"/>
      <c r="S66" s="772"/>
      <c r="T66" s="772"/>
      <c r="U66" s="772"/>
      <c r="V66" s="772"/>
      <c r="W66" s="772"/>
      <c r="X66" s="772"/>
      <c r="Y66" s="773"/>
      <c r="Z66" s="291"/>
      <c r="AA66" s="288"/>
      <c r="AD66" s="290"/>
      <c r="AE66" s="290"/>
      <c r="AF66" s="290"/>
      <c r="AG66" s="290"/>
      <c r="AH66" s="290"/>
      <c r="AI66" s="290"/>
      <c r="AJ66" s="290"/>
      <c r="AK66" s="289"/>
    </row>
    <row r="67" spans="1:37">
      <c r="B67" s="774"/>
      <c r="C67" s="775"/>
      <c r="D67" s="775"/>
      <c r="E67" s="775"/>
      <c r="F67" s="775"/>
      <c r="G67" s="775"/>
      <c r="H67" s="775"/>
      <c r="I67" s="775"/>
      <c r="J67" s="775"/>
      <c r="K67" s="775"/>
      <c r="L67" s="775"/>
      <c r="M67" s="775"/>
      <c r="N67" s="775"/>
      <c r="O67" s="775"/>
      <c r="P67" s="775"/>
      <c r="Q67" s="775"/>
      <c r="R67" s="775"/>
      <c r="S67" s="775"/>
      <c r="T67" s="775"/>
      <c r="U67" s="775"/>
      <c r="V67" s="775"/>
      <c r="W67" s="775"/>
      <c r="X67" s="775"/>
      <c r="Y67" s="776"/>
      <c r="AD67" s="290"/>
      <c r="AE67" s="290"/>
      <c r="AF67" s="290"/>
      <c r="AG67" s="290"/>
      <c r="AH67" s="290"/>
      <c r="AI67" s="290"/>
      <c r="AJ67" s="290"/>
      <c r="AK67" s="289"/>
    </row>
    <row r="68" spans="1:37">
      <c r="B68" s="774"/>
      <c r="C68" s="775"/>
      <c r="D68" s="775"/>
      <c r="E68" s="775"/>
      <c r="F68" s="775"/>
      <c r="G68" s="775"/>
      <c r="H68" s="775"/>
      <c r="I68" s="775"/>
      <c r="J68" s="775"/>
      <c r="K68" s="775"/>
      <c r="L68" s="775"/>
      <c r="M68" s="775"/>
      <c r="N68" s="775"/>
      <c r="O68" s="775"/>
      <c r="P68" s="775"/>
      <c r="Q68" s="775"/>
      <c r="R68" s="775"/>
      <c r="S68" s="775"/>
      <c r="T68" s="775"/>
      <c r="U68" s="775"/>
      <c r="V68" s="775"/>
      <c r="W68" s="775"/>
      <c r="X68" s="775"/>
      <c r="Y68" s="776"/>
      <c r="AD68" s="290"/>
      <c r="AE68" s="290"/>
      <c r="AF68" s="290"/>
      <c r="AG68" s="290"/>
      <c r="AH68" s="290"/>
      <c r="AI68" s="290"/>
      <c r="AJ68" s="290"/>
      <c r="AK68" s="289"/>
    </row>
    <row r="69" spans="1:37" ht="26.25" customHeight="1">
      <c r="B69" s="774"/>
      <c r="C69" s="775"/>
      <c r="D69" s="775"/>
      <c r="E69" s="775"/>
      <c r="F69" s="775"/>
      <c r="G69" s="775"/>
      <c r="H69" s="775"/>
      <c r="I69" s="775"/>
      <c r="J69" s="775"/>
      <c r="K69" s="775"/>
      <c r="L69" s="775"/>
      <c r="M69" s="775"/>
      <c r="N69" s="775"/>
      <c r="O69" s="775"/>
      <c r="P69" s="775"/>
      <c r="Q69" s="775"/>
      <c r="R69" s="775"/>
      <c r="S69" s="775"/>
      <c r="T69" s="775"/>
      <c r="U69" s="775"/>
      <c r="V69" s="775"/>
      <c r="W69" s="775"/>
      <c r="X69" s="775"/>
      <c r="Y69" s="776"/>
      <c r="AD69" s="290"/>
      <c r="AE69" s="290"/>
      <c r="AF69" s="290"/>
      <c r="AG69" s="290"/>
      <c r="AH69" s="290"/>
      <c r="AI69" s="290"/>
      <c r="AJ69" s="290"/>
      <c r="AK69" s="289"/>
    </row>
    <row r="70" spans="1:37" ht="26.25" customHeight="1">
      <c r="B70" s="774"/>
      <c r="C70" s="775"/>
      <c r="D70" s="775"/>
      <c r="E70" s="775"/>
      <c r="F70" s="775"/>
      <c r="G70" s="775"/>
      <c r="H70" s="775"/>
      <c r="I70" s="775"/>
      <c r="J70" s="775"/>
      <c r="K70" s="775"/>
      <c r="L70" s="775"/>
      <c r="M70" s="775"/>
      <c r="N70" s="775"/>
      <c r="O70" s="775"/>
      <c r="P70" s="775"/>
      <c r="Q70" s="775"/>
      <c r="R70" s="775"/>
      <c r="S70" s="775"/>
      <c r="T70" s="775"/>
      <c r="U70" s="775"/>
      <c r="V70" s="775"/>
      <c r="W70" s="775"/>
      <c r="X70" s="775"/>
      <c r="Y70" s="776"/>
      <c r="AD70" s="290"/>
      <c r="AE70" s="290"/>
      <c r="AF70" s="290"/>
      <c r="AG70" s="290"/>
      <c r="AH70" s="290"/>
      <c r="AI70" s="290"/>
      <c r="AJ70" s="290"/>
      <c r="AK70" s="289"/>
    </row>
    <row r="71" spans="1:37" ht="31.5" customHeight="1">
      <c r="B71" s="774"/>
      <c r="C71" s="775"/>
      <c r="D71" s="775"/>
      <c r="E71" s="775"/>
      <c r="F71" s="775"/>
      <c r="G71" s="775"/>
      <c r="H71" s="775"/>
      <c r="I71" s="775"/>
      <c r="J71" s="775"/>
      <c r="K71" s="775"/>
      <c r="L71" s="775"/>
      <c r="M71" s="775"/>
      <c r="N71" s="775"/>
      <c r="O71" s="775"/>
      <c r="P71" s="775"/>
      <c r="Q71" s="775"/>
      <c r="R71" s="775"/>
      <c r="S71" s="775"/>
      <c r="T71" s="775"/>
      <c r="U71" s="775"/>
      <c r="V71" s="775"/>
      <c r="W71" s="775"/>
      <c r="X71" s="775"/>
      <c r="Y71" s="776"/>
      <c r="AD71" s="290"/>
      <c r="AE71" s="290"/>
      <c r="AF71" s="290"/>
      <c r="AG71" s="290"/>
      <c r="AH71" s="290"/>
      <c r="AI71" s="290"/>
      <c r="AJ71" s="290"/>
      <c r="AK71" s="289"/>
    </row>
    <row r="72" spans="1:37" ht="34.5" customHeight="1">
      <c r="B72" s="777"/>
      <c r="C72" s="778"/>
      <c r="D72" s="778"/>
      <c r="E72" s="778"/>
      <c r="F72" s="778"/>
      <c r="G72" s="778"/>
      <c r="H72" s="778"/>
      <c r="I72" s="778"/>
      <c r="J72" s="778"/>
      <c r="K72" s="778"/>
      <c r="L72" s="778"/>
      <c r="M72" s="778"/>
      <c r="N72" s="778"/>
      <c r="O72" s="778"/>
      <c r="P72" s="778"/>
      <c r="Q72" s="778"/>
      <c r="R72" s="778"/>
      <c r="S72" s="778"/>
      <c r="T72" s="778"/>
      <c r="U72" s="778"/>
      <c r="V72" s="778"/>
      <c r="W72" s="778"/>
      <c r="X72" s="778"/>
      <c r="Y72" s="779"/>
      <c r="AD72" s="290"/>
      <c r="AE72" s="290"/>
      <c r="AF72" s="290"/>
      <c r="AG72" s="290"/>
      <c r="AH72" s="290"/>
      <c r="AI72" s="290"/>
      <c r="AJ72" s="290"/>
      <c r="AK72" s="289"/>
    </row>
    <row r="73" spans="1:37">
      <c r="B73" s="286"/>
      <c r="C73" s="286"/>
      <c r="D73" s="286"/>
      <c r="E73" s="286"/>
      <c r="F73" s="286"/>
      <c r="G73" s="286"/>
      <c r="H73" s="286"/>
      <c r="I73" s="286"/>
      <c r="J73" s="286"/>
      <c r="K73" s="286"/>
      <c r="L73" s="286"/>
      <c r="M73" s="286"/>
      <c r="N73" s="286"/>
      <c r="O73" s="286"/>
      <c r="P73" s="286"/>
      <c r="Q73" s="286"/>
      <c r="R73" s="286"/>
      <c r="S73" s="286"/>
      <c r="T73" s="286"/>
      <c r="U73" s="286"/>
      <c r="V73" s="286"/>
      <c r="W73" s="286"/>
      <c r="X73" s="286"/>
      <c r="Y73" s="286"/>
      <c r="AD73" s="290"/>
      <c r="AE73" s="290"/>
      <c r="AF73" s="290"/>
      <c r="AG73" s="290"/>
      <c r="AH73" s="290"/>
      <c r="AI73" s="290"/>
      <c r="AJ73" s="290"/>
      <c r="AK73" s="289"/>
    </row>
    <row r="74" spans="1:37">
      <c r="B74" s="286"/>
      <c r="C74" s="286"/>
      <c r="D74" s="286"/>
      <c r="E74" s="286"/>
      <c r="F74" s="286"/>
      <c r="G74" s="286"/>
      <c r="H74" s="286"/>
      <c r="I74" s="286"/>
      <c r="J74" s="286"/>
      <c r="K74" s="286"/>
      <c r="L74" s="286"/>
      <c r="M74" s="286"/>
      <c r="N74" s="286"/>
      <c r="O74" s="286"/>
      <c r="P74" s="286"/>
      <c r="Q74" s="286"/>
      <c r="R74" s="286"/>
      <c r="S74" s="286"/>
      <c r="T74" s="286"/>
      <c r="U74" s="286"/>
      <c r="V74" s="286"/>
      <c r="W74" s="286"/>
      <c r="X74" s="286"/>
      <c r="Y74" s="286"/>
      <c r="AD74" s="290"/>
      <c r="AE74" s="290"/>
      <c r="AF74" s="290"/>
      <c r="AG74" s="290"/>
      <c r="AH74" s="290"/>
      <c r="AI74" s="290"/>
      <c r="AJ74" s="290"/>
      <c r="AK74" s="289"/>
    </row>
    <row r="75" spans="1:37">
      <c r="B75" s="286"/>
      <c r="C75" s="286"/>
      <c r="D75" s="286"/>
      <c r="E75" s="286"/>
      <c r="F75" s="286"/>
      <c r="G75" s="286"/>
      <c r="H75" s="286"/>
      <c r="I75" s="286"/>
      <c r="J75" s="286"/>
      <c r="K75" s="286"/>
      <c r="L75" s="286"/>
      <c r="M75" s="286"/>
      <c r="N75" s="286"/>
      <c r="O75" s="286"/>
      <c r="P75" s="286"/>
      <c r="Q75" s="286"/>
      <c r="R75" s="286"/>
      <c r="S75" s="286"/>
      <c r="T75" s="286"/>
      <c r="U75" s="286"/>
      <c r="V75" s="286"/>
      <c r="W75" s="286"/>
      <c r="X75" s="286"/>
      <c r="Y75" s="286"/>
      <c r="AD75" s="290"/>
      <c r="AE75" s="290"/>
      <c r="AF75" s="290"/>
      <c r="AG75" s="290"/>
      <c r="AH75" s="290"/>
      <c r="AI75" s="290"/>
      <c r="AJ75" s="290"/>
      <c r="AK75" s="289"/>
    </row>
    <row r="76" spans="1:37">
      <c r="B76" s="286"/>
      <c r="C76" s="286"/>
      <c r="D76" s="286"/>
      <c r="E76" s="286"/>
      <c r="F76" s="286"/>
      <c r="G76" s="286"/>
      <c r="H76" s="286"/>
      <c r="I76" s="286"/>
      <c r="J76" s="286"/>
      <c r="K76" s="286"/>
      <c r="L76" s="286"/>
      <c r="M76" s="286"/>
      <c r="N76" s="286"/>
      <c r="O76" s="286"/>
      <c r="P76" s="286"/>
      <c r="Q76" s="286"/>
      <c r="R76" s="286"/>
      <c r="S76" s="286"/>
      <c r="T76" s="286"/>
      <c r="U76" s="286"/>
      <c r="V76" s="286"/>
      <c r="W76" s="286"/>
      <c r="X76" s="286"/>
      <c r="Y76" s="286"/>
      <c r="AD76" s="290"/>
      <c r="AE76" s="290"/>
      <c r="AF76" s="290"/>
      <c r="AG76" s="290"/>
      <c r="AH76" s="290"/>
      <c r="AI76" s="290"/>
      <c r="AJ76" s="290"/>
      <c r="AK76" s="289"/>
    </row>
    <row r="77" spans="1:37">
      <c r="B77" s="286"/>
      <c r="C77" s="286"/>
      <c r="D77" s="286"/>
      <c r="E77" s="286"/>
      <c r="F77" s="286"/>
      <c r="G77" s="286"/>
      <c r="H77" s="286"/>
      <c r="I77" s="286"/>
      <c r="J77" s="286"/>
      <c r="K77" s="286"/>
      <c r="L77" s="286"/>
      <c r="M77" s="286"/>
      <c r="N77" s="286"/>
      <c r="O77" s="286"/>
      <c r="P77" s="286"/>
      <c r="Q77" s="286"/>
      <c r="R77" s="286"/>
      <c r="S77" s="286"/>
      <c r="T77" s="286"/>
      <c r="U77" s="286"/>
      <c r="V77" s="286"/>
      <c r="W77" s="286"/>
      <c r="X77" s="286"/>
      <c r="Y77" s="286"/>
      <c r="AD77" s="290"/>
      <c r="AE77" s="290"/>
      <c r="AF77" s="290"/>
      <c r="AG77" s="290"/>
      <c r="AH77" s="290"/>
      <c r="AI77" s="290"/>
      <c r="AJ77" s="290"/>
      <c r="AK77" s="289"/>
    </row>
    <row r="78" spans="1:37">
      <c r="B78" s="286"/>
      <c r="C78" s="286"/>
      <c r="D78" s="286"/>
      <c r="E78" s="286"/>
      <c r="F78" s="286"/>
      <c r="G78" s="286"/>
      <c r="H78" s="286"/>
      <c r="I78" s="286"/>
      <c r="J78" s="286"/>
      <c r="K78" s="286"/>
      <c r="L78" s="286"/>
      <c r="M78" s="286"/>
      <c r="N78" s="286"/>
      <c r="O78" s="286"/>
      <c r="P78" s="286"/>
      <c r="Q78" s="286"/>
      <c r="R78" s="286"/>
      <c r="S78" s="286"/>
      <c r="T78" s="286"/>
      <c r="U78" s="286"/>
      <c r="V78" s="286"/>
      <c r="W78" s="286"/>
      <c r="X78" s="286"/>
      <c r="Y78" s="286"/>
      <c r="AD78" s="290"/>
      <c r="AE78" s="290"/>
      <c r="AF78" s="290"/>
      <c r="AG78" s="290"/>
      <c r="AH78" s="290"/>
      <c r="AI78" s="290"/>
      <c r="AJ78" s="290"/>
      <c r="AK78" s="289"/>
    </row>
    <row r="79" spans="1:37">
      <c r="B79" s="286"/>
      <c r="C79" s="286"/>
      <c r="D79" s="286"/>
      <c r="E79" s="286"/>
      <c r="F79" s="286"/>
      <c r="G79" s="286"/>
      <c r="H79" s="286"/>
      <c r="I79" s="286"/>
      <c r="J79" s="286"/>
      <c r="K79" s="286"/>
      <c r="L79" s="286"/>
      <c r="M79" s="286"/>
      <c r="N79" s="286"/>
      <c r="O79" s="286"/>
      <c r="P79" s="286"/>
      <c r="Q79" s="286"/>
      <c r="R79" s="286"/>
      <c r="S79" s="286"/>
      <c r="T79" s="286"/>
      <c r="U79" s="286"/>
      <c r="V79" s="286"/>
      <c r="W79" s="286"/>
      <c r="X79" s="286"/>
      <c r="Y79" s="286"/>
      <c r="AD79" s="290"/>
      <c r="AE79" s="290"/>
      <c r="AF79" s="290"/>
      <c r="AG79" s="290"/>
      <c r="AH79" s="290"/>
      <c r="AI79" s="290"/>
      <c r="AJ79" s="290"/>
      <c r="AK79" s="289"/>
    </row>
    <row r="80" spans="1:37">
      <c r="B80" s="286"/>
      <c r="C80" s="286"/>
      <c r="D80" s="286"/>
      <c r="E80" s="286"/>
      <c r="F80" s="286"/>
      <c r="G80" s="286"/>
      <c r="H80" s="286"/>
      <c r="I80" s="286"/>
      <c r="J80" s="286"/>
      <c r="K80" s="286"/>
      <c r="L80" s="286"/>
      <c r="M80" s="286"/>
      <c r="N80" s="286"/>
      <c r="O80" s="286"/>
      <c r="P80" s="286"/>
      <c r="Q80" s="286"/>
      <c r="R80" s="286"/>
      <c r="S80" s="286"/>
      <c r="T80" s="286"/>
      <c r="U80" s="286"/>
      <c r="V80" s="286"/>
      <c r="W80" s="286"/>
      <c r="X80" s="286"/>
      <c r="Y80" s="286"/>
      <c r="AD80" s="290"/>
      <c r="AE80" s="290"/>
      <c r="AF80" s="290"/>
      <c r="AG80" s="290"/>
      <c r="AH80" s="290"/>
      <c r="AI80" s="290"/>
      <c r="AJ80" s="290"/>
      <c r="AK80" s="289"/>
    </row>
    <row r="81" spans="2:37">
      <c r="B81" s="286"/>
      <c r="C81" s="286"/>
      <c r="D81" s="286"/>
      <c r="E81" s="286"/>
      <c r="F81" s="286"/>
      <c r="G81" s="286"/>
      <c r="H81" s="286"/>
      <c r="I81" s="286"/>
      <c r="J81" s="286"/>
      <c r="K81" s="286"/>
      <c r="L81" s="286"/>
      <c r="M81" s="286"/>
      <c r="N81" s="286"/>
      <c r="O81" s="286"/>
      <c r="P81" s="286"/>
      <c r="Q81" s="286"/>
      <c r="R81" s="286"/>
      <c r="S81" s="286"/>
      <c r="T81" s="286"/>
      <c r="U81" s="286"/>
      <c r="V81" s="286"/>
      <c r="W81" s="286"/>
      <c r="X81" s="286"/>
      <c r="Y81" s="286"/>
      <c r="AD81" s="290"/>
      <c r="AE81" s="290"/>
      <c r="AF81" s="290"/>
      <c r="AG81" s="290"/>
      <c r="AH81" s="290"/>
      <c r="AI81" s="290"/>
      <c r="AJ81" s="290"/>
      <c r="AK81" s="289"/>
    </row>
    <row r="82" spans="2:37">
      <c r="B82" s="286"/>
      <c r="C82" s="286"/>
      <c r="D82" s="286"/>
      <c r="E82" s="286"/>
      <c r="F82" s="286"/>
      <c r="G82" s="286"/>
      <c r="H82" s="286"/>
      <c r="I82" s="286"/>
      <c r="J82" s="286"/>
      <c r="K82" s="286"/>
      <c r="L82" s="286"/>
      <c r="M82" s="286"/>
      <c r="N82" s="286"/>
      <c r="O82" s="286"/>
      <c r="P82" s="286"/>
      <c r="Q82" s="286"/>
      <c r="R82" s="286"/>
      <c r="S82" s="286"/>
      <c r="T82" s="286"/>
      <c r="U82" s="286"/>
      <c r="V82" s="286"/>
      <c r="W82" s="286"/>
      <c r="X82" s="286"/>
      <c r="Y82" s="286"/>
      <c r="AD82" s="290"/>
      <c r="AE82" s="290"/>
      <c r="AF82" s="290"/>
      <c r="AG82" s="290"/>
      <c r="AH82" s="290"/>
      <c r="AI82" s="290"/>
      <c r="AJ82" s="290"/>
      <c r="AK82" s="289"/>
    </row>
    <row r="83" spans="2:37">
      <c r="B83" s="286"/>
      <c r="C83" s="286"/>
      <c r="D83" s="286"/>
      <c r="E83" s="286"/>
      <c r="F83" s="286"/>
      <c r="G83" s="286"/>
      <c r="H83" s="286"/>
      <c r="I83" s="286"/>
      <c r="J83" s="286"/>
      <c r="K83" s="286"/>
      <c r="L83" s="286"/>
      <c r="M83" s="286"/>
      <c r="N83" s="286"/>
      <c r="O83" s="286"/>
      <c r="P83" s="286"/>
      <c r="Q83" s="286"/>
      <c r="R83" s="286"/>
      <c r="S83" s="286"/>
      <c r="T83" s="286"/>
      <c r="U83" s="286"/>
      <c r="V83" s="286"/>
      <c r="W83" s="286"/>
      <c r="X83" s="286"/>
      <c r="Y83" s="286"/>
      <c r="AD83" s="290"/>
      <c r="AE83" s="290"/>
      <c r="AF83" s="290"/>
      <c r="AG83" s="290"/>
      <c r="AH83" s="290"/>
      <c r="AI83" s="290"/>
      <c r="AJ83" s="290"/>
      <c r="AK83" s="289"/>
    </row>
    <row r="84" spans="2:37">
      <c r="B84" s="286"/>
      <c r="C84" s="286"/>
      <c r="D84" s="286"/>
      <c r="E84" s="286"/>
      <c r="F84" s="286"/>
      <c r="G84" s="286"/>
      <c r="H84" s="286"/>
      <c r="I84" s="286"/>
      <c r="J84" s="286"/>
      <c r="K84" s="286"/>
      <c r="L84" s="286"/>
      <c r="M84" s="286"/>
      <c r="N84" s="286"/>
      <c r="O84" s="286"/>
      <c r="P84" s="286"/>
      <c r="Q84" s="286"/>
      <c r="R84" s="286"/>
      <c r="S84" s="286"/>
      <c r="T84" s="286"/>
      <c r="U84" s="286"/>
      <c r="V84" s="286"/>
      <c r="W84" s="286"/>
      <c r="X84" s="286"/>
      <c r="Y84" s="286"/>
      <c r="AD84" s="290"/>
      <c r="AE84" s="290"/>
      <c r="AF84" s="290"/>
      <c r="AG84" s="290"/>
      <c r="AH84" s="290"/>
      <c r="AI84" s="290"/>
      <c r="AJ84" s="290"/>
      <c r="AK84" s="289"/>
    </row>
    <row r="85" spans="2:37">
      <c r="B85" s="286"/>
      <c r="C85" s="286"/>
      <c r="D85" s="286"/>
      <c r="E85" s="286"/>
      <c r="F85" s="286"/>
      <c r="G85" s="286"/>
      <c r="H85" s="286"/>
      <c r="I85" s="286"/>
      <c r="J85" s="286"/>
      <c r="K85" s="286"/>
      <c r="L85" s="286"/>
      <c r="M85" s="286"/>
      <c r="N85" s="286"/>
      <c r="O85" s="286"/>
      <c r="P85" s="286"/>
      <c r="Q85" s="286"/>
      <c r="R85" s="286"/>
      <c r="S85" s="286"/>
      <c r="T85" s="286"/>
      <c r="U85" s="286"/>
      <c r="V85" s="286"/>
      <c r="W85" s="286"/>
      <c r="X85" s="286"/>
      <c r="Y85" s="286"/>
      <c r="AD85" s="290"/>
      <c r="AE85" s="290"/>
      <c r="AF85" s="290"/>
      <c r="AG85" s="290"/>
      <c r="AH85" s="290"/>
      <c r="AI85" s="290"/>
      <c r="AJ85" s="290"/>
      <c r="AK85" s="289"/>
    </row>
    <row r="86" spans="2:37">
      <c r="B86" s="286"/>
      <c r="C86" s="286"/>
      <c r="D86" s="286"/>
      <c r="E86" s="286"/>
      <c r="F86" s="286"/>
      <c r="G86" s="286"/>
      <c r="H86" s="286"/>
      <c r="I86" s="286"/>
      <c r="J86" s="286"/>
      <c r="K86" s="286"/>
      <c r="L86" s="286"/>
      <c r="M86" s="286"/>
      <c r="N86" s="286"/>
      <c r="O86" s="286"/>
      <c r="P86" s="286"/>
      <c r="Q86" s="286"/>
      <c r="R86" s="286"/>
      <c r="S86" s="286"/>
      <c r="T86" s="286"/>
      <c r="U86" s="286"/>
      <c r="V86" s="286"/>
      <c r="W86" s="286"/>
      <c r="X86" s="286"/>
      <c r="Y86" s="286"/>
      <c r="AD86" s="290"/>
      <c r="AE86" s="290"/>
      <c r="AF86" s="290"/>
      <c r="AG86" s="290"/>
      <c r="AH86" s="290"/>
      <c r="AI86" s="290"/>
      <c r="AJ86" s="290"/>
      <c r="AK86" s="289"/>
    </row>
    <row r="87" spans="2:37">
      <c r="B87" s="286"/>
      <c r="C87" s="286"/>
      <c r="D87" s="286"/>
      <c r="E87" s="286"/>
      <c r="F87" s="286"/>
      <c r="G87" s="286"/>
      <c r="H87" s="286"/>
      <c r="I87" s="286"/>
      <c r="J87" s="286"/>
      <c r="K87" s="286"/>
      <c r="L87" s="286"/>
      <c r="M87" s="286"/>
      <c r="N87" s="286"/>
      <c r="O87" s="286"/>
      <c r="P87" s="286"/>
      <c r="Q87" s="286"/>
      <c r="R87" s="286"/>
      <c r="S87" s="286"/>
      <c r="T87" s="286"/>
      <c r="U87" s="286"/>
      <c r="V87" s="286"/>
      <c r="W87" s="286"/>
      <c r="X87" s="286"/>
      <c r="Y87" s="286"/>
      <c r="AD87" s="290"/>
      <c r="AE87" s="290"/>
      <c r="AF87" s="290"/>
      <c r="AG87" s="290"/>
      <c r="AH87" s="290"/>
      <c r="AI87" s="290"/>
      <c r="AJ87" s="290"/>
      <c r="AK87" s="289"/>
    </row>
    <row r="88" spans="2:37">
      <c r="B88" s="286"/>
      <c r="C88" s="286"/>
      <c r="D88" s="286"/>
      <c r="E88" s="286"/>
      <c r="F88" s="286"/>
      <c r="G88" s="286"/>
      <c r="H88" s="286"/>
      <c r="I88" s="286"/>
      <c r="J88" s="286"/>
      <c r="K88" s="286"/>
      <c r="L88" s="286"/>
      <c r="M88" s="286"/>
      <c r="N88" s="286"/>
      <c r="O88" s="286"/>
      <c r="P88" s="286"/>
      <c r="Q88" s="286"/>
      <c r="R88" s="286"/>
      <c r="S88" s="286"/>
      <c r="T88" s="286"/>
      <c r="U88" s="286"/>
      <c r="V88" s="286"/>
      <c r="W88" s="286"/>
      <c r="X88" s="286"/>
      <c r="Y88" s="286"/>
      <c r="AD88" s="290"/>
      <c r="AE88" s="290"/>
      <c r="AF88" s="290"/>
      <c r="AG88" s="290"/>
      <c r="AH88" s="290"/>
      <c r="AI88" s="290"/>
      <c r="AJ88" s="290"/>
      <c r="AK88" s="289"/>
    </row>
    <row r="89" spans="2:37">
      <c r="B89" s="286"/>
      <c r="C89" s="286"/>
      <c r="D89" s="286"/>
      <c r="E89" s="286"/>
      <c r="F89" s="286"/>
      <c r="G89" s="286"/>
      <c r="H89" s="286"/>
      <c r="I89" s="286"/>
      <c r="J89" s="286"/>
      <c r="K89" s="286"/>
      <c r="L89" s="286"/>
      <c r="M89" s="286"/>
      <c r="N89" s="286"/>
      <c r="O89" s="286"/>
      <c r="P89" s="286"/>
      <c r="Q89" s="286"/>
      <c r="R89" s="286"/>
      <c r="S89" s="286"/>
      <c r="T89" s="286"/>
      <c r="U89" s="286"/>
      <c r="V89" s="286"/>
      <c r="W89" s="286"/>
      <c r="X89" s="286"/>
      <c r="Y89" s="286"/>
      <c r="AD89" s="290"/>
      <c r="AE89" s="290"/>
      <c r="AF89" s="290"/>
      <c r="AG89" s="290"/>
      <c r="AH89" s="290"/>
      <c r="AI89" s="290"/>
      <c r="AJ89" s="290"/>
      <c r="AK89" s="289"/>
    </row>
    <row r="90" spans="2:37">
      <c r="B90" s="286"/>
      <c r="C90" s="286"/>
      <c r="D90" s="286"/>
      <c r="E90" s="286"/>
      <c r="F90" s="286"/>
      <c r="G90" s="286"/>
      <c r="H90" s="286"/>
      <c r="I90" s="286"/>
      <c r="J90" s="286"/>
      <c r="K90" s="286"/>
      <c r="L90" s="286"/>
      <c r="M90" s="286"/>
      <c r="N90" s="286"/>
      <c r="O90" s="286"/>
      <c r="P90" s="286"/>
      <c r="Q90" s="286"/>
      <c r="R90" s="286"/>
      <c r="S90" s="286"/>
      <c r="T90" s="286"/>
      <c r="U90" s="286"/>
      <c r="V90" s="286"/>
      <c r="W90" s="286"/>
      <c r="X90" s="286"/>
      <c r="Y90" s="286"/>
      <c r="AD90" s="290"/>
      <c r="AE90" s="290"/>
      <c r="AF90" s="290"/>
      <c r="AG90" s="290"/>
      <c r="AH90" s="290"/>
      <c r="AI90" s="290"/>
      <c r="AJ90" s="290"/>
      <c r="AK90" s="289"/>
    </row>
    <row r="91" spans="2:37">
      <c r="B91" s="286"/>
      <c r="C91" s="286"/>
      <c r="D91" s="286"/>
      <c r="E91" s="286"/>
      <c r="F91" s="286"/>
      <c r="G91" s="286"/>
      <c r="H91" s="286"/>
      <c r="I91" s="286"/>
      <c r="J91" s="286"/>
      <c r="K91" s="286"/>
      <c r="L91" s="286"/>
      <c r="M91" s="286"/>
      <c r="N91" s="286"/>
      <c r="O91" s="286"/>
      <c r="P91" s="286"/>
      <c r="Q91" s="286"/>
      <c r="R91" s="286"/>
      <c r="S91" s="286"/>
      <c r="T91" s="286"/>
      <c r="U91" s="286"/>
      <c r="V91" s="286"/>
      <c r="W91" s="286"/>
      <c r="X91" s="286"/>
      <c r="Y91" s="286"/>
      <c r="AD91" s="290"/>
      <c r="AE91" s="290"/>
      <c r="AF91" s="290"/>
      <c r="AG91" s="290"/>
      <c r="AH91" s="290"/>
      <c r="AI91" s="290"/>
      <c r="AJ91" s="290"/>
      <c r="AK91" s="289"/>
    </row>
    <row r="92" spans="2:37">
      <c r="B92" s="286"/>
      <c r="C92" s="286"/>
      <c r="D92" s="286"/>
      <c r="E92" s="286"/>
      <c r="F92" s="286"/>
      <c r="G92" s="286"/>
      <c r="H92" s="286"/>
      <c r="I92" s="286"/>
      <c r="J92" s="286"/>
      <c r="K92" s="286"/>
      <c r="L92" s="286"/>
      <c r="M92" s="286"/>
      <c r="N92" s="286"/>
      <c r="O92" s="286"/>
      <c r="P92" s="286"/>
      <c r="Q92" s="286"/>
      <c r="R92" s="286"/>
      <c r="S92" s="286"/>
      <c r="T92" s="286"/>
      <c r="U92" s="286"/>
      <c r="V92" s="286"/>
      <c r="W92" s="286"/>
      <c r="X92" s="286"/>
      <c r="Y92" s="286"/>
      <c r="AD92" s="290"/>
      <c r="AE92" s="290"/>
      <c r="AF92" s="290"/>
      <c r="AG92" s="290"/>
      <c r="AH92" s="290"/>
      <c r="AI92" s="290"/>
      <c r="AJ92" s="290"/>
      <c r="AK92" s="289"/>
    </row>
    <row r="93" spans="2:37">
      <c r="B93" s="286"/>
      <c r="C93" s="286"/>
      <c r="D93" s="286"/>
      <c r="E93" s="286"/>
      <c r="F93" s="286"/>
      <c r="G93" s="286"/>
      <c r="H93" s="286"/>
      <c r="I93" s="286"/>
      <c r="J93" s="286"/>
      <c r="K93" s="286"/>
      <c r="L93" s="286"/>
      <c r="M93" s="286"/>
      <c r="N93" s="286"/>
      <c r="O93" s="286"/>
      <c r="P93" s="286"/>
      <c r="Q93" s="286"/>
      <c r="R93" s="286"/>
      <c r="S93" s="286"/>
      <c r="T93" s="286"/>
      <c r="U93" s="286"/>
      <c r="V93" s="286"/>
      <c r="W93" s="286"/>
      <c r="X93" s="286"/>
      <c r="Y93" s="286"/>
      <c r="AD93" s="290"/>
      <c r="AE93" s="290"/>
      <c r="AF93" s="290"/>
      <c r="AG93" s="290"/>
      <c r="AH93" s="290"/>
      <c r="AI93" s="290"/>
      <c r="AJ93" s="290"/>
      <c r="AK93" s="289"/>
    </row>
    <row r="94" spans="2:37">
      <c r="B94" s="286"/>
      <c r="C94" s="286"/>
      <c r="D94" s="286"/>
      <c r="E94" s="286"/>
      <c r="F94" s="286"/>
      <c r="G94" s="286"/>
      <c r="H94" s="286"/>
      <c r="I94" s="286"/>
      <c r="J94" s="286"/>
      <c r="K94" s="286"/>
      <c r="L94" s="286"/>
      <c r="M94" s="286"/>
      <c r="N94" s="286"/>
      <c r="O94" s="286"/>
      <c r="P94" s="286"/>
      <c r="Q94" s="286"/>
      <c r="R94" s="286"/>
      <c r="S94" s="286"/>
      <c r="T94" s="286"/>
      <c r="U94" s="286"/>
      <c r="V94" s="286"/>
      <c r="W94" s="286"/>
      <c r="X94" s="286"/>
      <c r="Y94" s="286"/>
      <c r="AD94" s="290"/>
      <c r="AE94" s="290"/>
      <c r="AF94" s="290"/>
      <c r="AG94" s="290"/>
      <c r="AH94" s="290"/>
      <c r="AI94" s="290"/>
      <c r="AJ94" s="290"/>
      <c r="AK94" s="289"/>
    </row>
    <row r="95" spans="2:37">
      <c r="B95" s="286"/>
      <c r="C95" s="286"/>
      <c r="D95" s="286"/>
      <c r="E95" s="286"/>
      <c r="F95" s="286"/>
      <c r="G95" s="286"/>
      <c r="H95" s="286"/>
      <c r="I95" s="286"/>
      <c r="J95" s="286"/>
      <c r="K95" s="286"/>
      <c r="L95" s="286"/>
      <c r="M95" s="286"/>
      <c r="N95" s="286"/>
      <c r="O95" s="286"/>
      <c r="P95" s="286"/>
      <c r="Q95" s="286"/>
      <c r="R95" s="286"/>
      <c r="S95" s="286"/>
      <c r="T95" s="286"/>
      <c r="U95" s="286"/>
      <c r="V95" s="286"/>
      <c r="W95" s="286"/>
      <c r="X95" s="286"/>
      <c r="Y95" s="286"/>
      <c r="AD95" s="290"/>
      <c r="AE95" s="290"/>
      <c r="AF95" s="290"/>
      <c r="AG95" s="290"/>
      <c r="AH95" s="290"/>
      <c r="AI95" s="290"/>
      <c r="AJ95" s="290"/>
      <c r="AK95" s="289"/>
    </row>
    <row r="96" spans="2:37">
      <c r="B96" s="286"/>
      <c r="C96" s="286"/>
      <c r="D96" s="286"/>
      <c r="E96" s="286"/>
      <c r="F96" s="286"/>
      <c r="G96" s="286"/>
      <c r="H96" s="286"/>
      <c r="I96" s="286"/>
      <c r="J96" s="286"/>
      <c r="K96" s="286"/>
      <c r="L96" s="286"/>
      <c r="M96" s="286"/>
      <c r="N96" s="286"/>
      <c r="O96" s="286"/>
      <c r="P96" s="286"/>
      <c r="Q96" s="286"/>
      <c r="R96" s="286"/>
      <c r="S96" s="286"/>
      <c r="T96" s="286"/>
      <c r="U96" s="286"/>
      <c r="V96" s="286"/>
      <c r="W96" s="286"/>
      <c r="X96" s="286"/>
      <c r="Y96" s="286"/>
      <c r="AD96" s="290"/>
      <c r="AE96" s="290"/>
      <c r="AF96" s="290"/>
      <c r="AG96" s="290"/>
      <c r="AH96" s="290"/>
      <c r="AI96" s="290"/>
      <c r="AJ96" s="290"/>
      <c r="AK96" s="289"/>
    </row>
    <row r="97" spans="2:37">
      <c r="B97" s="286"/>
      <c r="C97" s="286"/>
      <c r="D97" s="286"/>
      <c r="E97" s="286"/>
      <c r="F97" s="286"/>
      <c r="G97" s="286"/>
      <c r="H97" s="286"/>
      <c r="I97" s="286"/>
      <c r="J97" s="286"/>
      <c r="K97" s="286"/>
      <c r="L97" s="286"/>
      <c r="M97" s="286"/>
      <c r="N97" s="286"/>
      <c r="O97" s="286"/>
      <c r="P97" s="286"/>
      <c r="Q97" s="286"/>
      <c r="R97" s="286"/>
      <c r="S97" s="286"/>
      <c r="T97" s="286"/>
      <c r="U97" s="286"/>
      <c r="V97" s="286"/>
      <c r="W97" s="286"/>
      <c r="X97" s="286"/>
      <c r="Y97" s="286"/>
      <c r="AD97" s="290"/>
      <c r="AE97" s="290"/>
      <c r="AF97" s="290"/>
      <c r="AG97" s="290"/>
      <c r="AH97" s="290"/>
      <c r="AI97" s="290"/>
      <c r="AJ97" s="290"/>
      <c r="AK97" s="289"/>
    </row>
    <row r="98" spans="2:37">
      <c r="B98" s="286"/>
      <c r="C98" s="286"/>
      <c r="D98" s="286"/>
      <c r="E98" s="286"/>
      <c r="F98" s="286"/>
      <c r="G98" s="286"/>
      <c r="H98" s="286"/>
      <c r="I98" s="286"/>
      <c r="J98" s="286"/>
      <c r="K98" s="286"/>
      <c r="L98" s="286"/>
      <c r="M98" s="286"/>
      <c r="N98" s="286"/>
      <c r="O98" s="286"/>
      <c r="P98" s="286"/>
      <c r="Q98" s="286"/>
      <c r="R98" s="286"/>
      <c r="S98" s="286"/>
      <c r="T98" s="286"/>
      <c r="U98" s="286"/>
      <c r="V98" s="286"/>
      <c r="W98" s="286"/>
      <c r="X98" s="286"/>
      <c r="Y98" s="286"/>
      <c r="AD98" s="290"/>
      <c r="AE98" s="290"/>
      <c r="AF98" s="290"/>
      <c r="AG98" s="290"/>
      <c r="AH98" s="290"/>
      <c r="AI98" s="290"/>
      <c r="AJ98" s="290"/>
      <c r="AK98" s="289"/>
    </row>
    <row r="99" spans="2:37">
      <c r="B99" s="286"/>
      <c r="C99" s="286"/>
      <c r="D99" s="286"/>
      <c r="E99" s="286"/>
      <c r="F99" s="286"/>
      <c r="G99" s="286"/>
      <c r="H99" s="286"/>
      <c r="I99" s="286"/>
      <c r="J99" s="286"/>
      <c r="K99" s="286"/>
      <c r="L99" s="286"/>
      <c r="M99" s="286"/>
      <c r="N99" s="286"/>
      <c r="O99" s="286"/>
      <c r="P99" s="286"/>
      <c r="Q99" s="286"/>
      <c r="R99" s="286"/>
      <c r="S99" s="286"/>
      <c r="T99" s="286"/>
      <c r="U99" s="286"/>
      <c r="V99" s="286"/>
      <c r="W99" s="286"/>
      <c r="X99" s="286"/>
      <c r="Y99" s="286"/>
      <c r="AD99" s="290"/>
      <c r="AE99" s="290"/>
      <c r="AF99" s="290"/>
      <c r="AG99" s="290"/>
      <c r="AH99" s="290"/>
      <c r="AI99" s="290"/>
      <c r="AJ99" s="290"/>
      <c r="AK99" s="289"/>
    </row>
    <row r="100" spans="2:37">
      <c r="B100" s="286"/>
      <c r="C100" s="286"/>
      <c r="D100" s="286"/>
      <c r="E100" s="286"/>
      <c r="F100" s="286"/>
      <c r="G100" s="286"/>
      <c r="H100" s="286"/>
      <c r="I100" s="286"/>
      <c r="J100" s="286"/>
      <c r="K100" s="286"/>
      <c r="L100" s="286"/>
      <c r="M100" s="286"/>
      <c r="N100" s="286"/>
      <c r="O100" s="286"/>
      <c r="P100" s="286"/>
      <c r="Q100" s="286"/>
      <c r="R100" s="286"/>
      <c r="S100" s="286"/>
      <c r="T100" s="286"/>
      <c r="U100" s="286"/>
      <c r="V100" s="286"/>
      <c r="W100" s="286"/>
      <c r="X100" s="286"/>
      <c r="Y100" s="286"/>
      <c r="AD100" s="290"/>
      <c r="AE100" s="290"/>
      <c r="AF100" s="290"/>
      <c r="AG100" s="290"/>
      <c r="AH100" s="290"/>
      <c r="AI100" s="290"/>
      <c r="AJ100" s="290"/>
      <c r="AK100" s="289"/>
    </row>
    <row r="101" spans="2:37">
      <c r="B101" s="286"/>
      <c r="C101" s="286"/>
      <c r="D101" s="286"/>
      <c r="E101" s="286"/>
      <c r="F101" s="286"/>
      <c r="G101" s="286"/>
      <c r="H101" s="286"/>
      <c r="I101" s="286"/>
      <c r="J101" s="286"/>
      <c r="K101" s="286"/>
      <c r="L101" s="286"/>
      <c r="M101" s="286"/>
      <c r="N101" s="286"/>
      <c r="O101" s="286"/>
      <c r="P101" s="286"/>
      <c r="Q101" s="286"/>
      <c r="R101" s="286"/>
      <c r="S101" s="286"/>
      <c r="T101" s="286"/>
      <c r="U101" s="286"/>
      <c r="V101" s="286"/>
      <c r="W101" s="286"/>
      <c r="X101" s="286"/>
      <c r="Y101" s="286"/>
      <c r="AD101" s="290"/>
      <c r="AE101" s="290"/>
      <c r="AF101" s="290"/>
      <c r="AG101" s="290"/>
      <c r="AH101" s="290"/>
      <c r="AI101" s="290"/>
      <c r="AJ101" s="290"/>
      <c r="AK101" s="289"/>
    </row>
    <row r="102" spans="2:37">
      <c r="B102" s="286"/>
      <c r="C102" s="286"/>
      <c r="D102" s="286"/>
      <c r="E102" s="286"/>
      <c r="F102" s="286"/>
      <c r="G102" s="286"/>
      <c r="H102" s="286"/>
      <c r="I102" s="286"/>
      <c r="J102" s="286"/>
      <c r="K102" s="286"/>
      <c r="L102" s="286"/>
      <c r="M102" s="286"/>
      <c r="N102" s="286"/>
      <c r="O102" s="286"/>
      <c r="P102" s="286"/>
      <c r="Q102" s="286"/>
      <c r="R102" s="286"/>
      <c r="S102" s="286"/>
      <c r="T102" s="286"/>
      <c r="U102" s="286"/>
      <c r="V102" s="286"/>
      <c r="W102" s="286"/>
      <c r="X102" s="286"/>
      <c r="Y102" s="286"/>
      <c r="AD102" s="290"/>
      <c r="AE102" s="290"/>
      <c r="AF102" s="290"/>
      <c r="AG102" s="290"/>
      <c r="AH102" s="290"/>
      <c r="AI102" s="290"/>
      <c r="AJ102" s="290"/>
      <c r="AK102" s="289"/>
    </row>
    <row r="103" spans="2:37">
      <c r="B103" s="286"/>
      <c r="C103" s="286"/>
      <c r="D103" s="286"/>
      <c r="E103" s="286"/>
      <c r="F103" s="286"/>
      <c r="G103" s="286"/>
      <c r="H103" s="286"/>
      <c r="I103" s="286"/>
      <c r="J103" s="286"/>
      <c r="K103" s="286"/>
      <c r="L103" s="286"/>
      <c r="M103" s="286"/>
      <c r="N103" s="286"/>
      <c r="O103" s="286"/>
      <c r="P103" s="286"/>
      <c r="Q103" s="286"/>
      <c r="R103" s="286"/>
      <c r="S103" s="286"/>
      <c r="T103" s="286"/>
      <c r="U103" s="286"/>
      <c r="V103" s="286"/>
      <c r="W103" s="286"/>
      <c r="X103" s="286"/>
      <c r="Y103" s="286"/>
      <c r="AD103" s="290"/>
      <c r="AE103" s="290"/>
      <c r="AF103" s="290"/>
      <c r="AG103" s="290"/>
      <c r="AH103" s="290"/>
      <c r="AI103" s="290"/>
      <c r="AJ103" s="290"/>
      <c r="AK103" s="289"/>
    </row>
    <row r="104" spans="2:37">
      <c r="B104" s="286"/>
      <c r="C104" s="286"/>
      <c r="D104" s="286"/>
      <c r="E104" s="286"/>
      <c r="F104" s="286"/>
      <c r="G104" s="286"/>
      <c r="H104" s="286"/>
      <c r="I104" s="286"/>
      <c r="J104" s="286"/>
      <c r="K104" s="286"/>
      <c r="L104" s="286"/>
      <c r="M104" s="286"/>
      <c r="N104" s="286"/>
      <c r="O104" s="286"/>
      <c r="P104" s="286"/>
      <c r="Q104" s="286"/>
      <c r="R104" s="286"/>
      <c r="S104" s="286"/>
      <c r="T104" s="286"/>
      <c r="U104" s="286"/>
      <c r="V104" s="286"/>
      <c r="W104" s="286"/>
      <c r="X104" s="286"/>
      <c r="Y104" s="286"/>
      <c r="AD104" s="290"/>
      <c r="AE104" s="290"/>
      <c r="AF104" s="290"/>
      <c r="AG104" s="290"/>
      <c r="AH104" s="290"/>
      <c r="AI104" s="290"/>
      <c r="AJ104" s="290"/>
      <c r="AK104" s="289"/>
    </row>
    <row r="105" spans="2:37">
      <c r="B105" s="286"/>
      <c r="C105" s="286"/>
      <c r="D105" s="286"/>
      <c r="E105" s="286"/>
      <c r="F105" s="286"/>
      <c r="G105" s="286"/>
      <c r="H105" s="286"/>
      <c r="I105" s="286"/>
      <c r="J105" s="286"/>
      <c r="K105" s="286"/>
      <c r="L105" s="286"/>
      <c r="M105" s="286"/>
      <c r="N105" s="286"/>
      <c r="O105" s="286"/>
      <c r="P105" s="286"/>
      <c r="Q105" s="286"/>
      <c r="R105" s="286"/>
      <c r="S105" s="286"/>
      <c r="T105" s="286"/>
      <c r="U105" s="286"/>
      <c r="V105" s="286"/>
      <c r="W105" s="286"/>
      <c r="X105" s="286"/>
      <c r="Y105" s="286"/>
      <c r="AD105" s="290"/>
      <c r="AE105" s="290"/>
      <c r="AF105" s="290"/>
      <c r="AG105" s="290"/>
      <c r="AH105" s="290"/>
      <c r="AI105" s="290"/>
      <c r="AJ105" s="290"/>
      <c r="AK105" s="289"/>
    </row>
    <row r="106" spans="2:37">
      <c r="B106" s="286"/>
      <c r="C106" s="286"/>
      <c r="D106" s="286"/>
      <c r="E106" s="286"/>
      <c r="F106" s="286"/>
      <c r="G106" s="286"/>
      <c r="H106" s="286"/>
      <c r="I106" s="286"/>
      <c r="J106" s="286"/>
      <c r="K106" s="286"/>
      <c r="L106" s="286"/>
      <c r="M106" s="286"/>
      <c r="N106" s="286"/>
      <c r="O106" s="286"/>
      <c r="P106" s="286"/>
      <c r="Q106" s="286"/>
      <c r="R106" s="286"/>
      <c r="S106" s="286"/>
      <c r="T106" s="286"/>
      <c r="U106" s="286"/>
      <c r="V106" s="286"/>
      <c r="W106" s="286"/>
      <c r="X106" s="286"/>
      <c r="Y106" s="286"/>
      <c r="AD106" s="290"/>
      <c r="AE106" s="290"/>
      <c r="AF106" s="290"/>
      <c r="AG106" s="290"/>
      <c r="AH106" s="290"/>
      <c r="AI106" s="290"/>
      <c r="AJ106" s="290"/>
      <c r="AK106" s="289"/>
    </row>
    <row r="107" spans="2:37">
      <c r="B107" s="286"/>
      <c r="C107" s="286"/>
      <c r="D107" s="286"/>
      <c r="E107" s="286"/>
      <c r="F107" s="286"/>
      <c r="G107" s="286"/>
      <c r="H107" s="286"/>
      <c r="I107" s="286"/>
      <c r="J107" s="286"/>
      <c r="K107" s="286"/>
      <c r="L107" s="286"/>
      <c r="M107" s="286"/>
      <c r="N107" s="286"/>
      <c r="O107" s="286"/>
      <c r="P107" s="286"/>
      <c r="Q107" s="286"/>
      <c r="R107" s="286"/>
      <c r="S107" s="286"/>
      <c r="T107" s="286"/>
      <c r="U107" s="286"/>
      <c r="V107" s="286"/>
      <c r="W107" s="286"/>
      <c r="X107" s="286"/>
      <c r="Y107" s="286"/>
      <c r="AD107" s="290"/>
      <c r="AE107" s="290"/>
      <c r="AF107" s="290"/>
      <c r="AG107" s="290"/>
      <c r="AH107" s="290"/>
      <c r="AI107" s="290"/>
      <c r="AJ107" s="290"/>
      <c r="AK107" s="289"/>
    </row>
    <row r="108" spans="2:37">
      <c r="B108" s="286"/>
      <c r="C108" s="286"/>
      <c r="D108" s="286"/>
      <c r="E108" s="286"/>
      <c r="F108" s="286"/>
      <c r="G108" s="286"/>
      <c r="H108" s="286"/>
      <c r="I108" s="286"/>
      <c r="J108" s="286"/>
      <c r="K108" s="286"/>
      <c r="L108" s="286"/>
      <c r="M108" s="286"/>
      <c r="N108" s="286"/>
      <c r="O108" s="286"/>
      <c r="P108" s="286"/>
      <c r="Q108" s="286"/>
      <c r="R108" s="286"/>
      <c r="S108" s="286"/>
      <c r="T108" s="286"/>
      <c r="U108" s="286"/>
      <c r="V108" s="286"/>
      <c r="W108" s="286"/>
      <c r="X108" s="286"/>
      <c r="Y108" s="286"/>
      <c r="AD108" s="290"/>
      <c r="AE108" s="290"/>
      <c r="AF108" s="290"/>
      <c r="AG108" s="290"/>
      <c r="AH108" s="290"/>
      <c r="AI108" s="290"/>
      <c r="AJ108" s="290"/>
      <c r="AK108" s="289"/>
    </row>
    <row r="109" spans="2:37">
      <c r="B109" s="286"/>
      <c r="C109" s="286"/>
      <c r="D109" s="286"/>
      <c r="E109" s="286"/>
      <c r="F109" s="286"/>
      <c r="G109" s="286"/>
      <c r="H109" s="286"/>
      <c r="I109" s="286"/>
      <c r="J109" s="286"/>
      <c r="K109" s="286"/>
      <c r="L109" s="286"/>
      <c r="M109" s="286"/>
      <c r="N109" s="286"/>
      <c r="O109" s="286"/>
      <c r="P109" s="286"/>
      <c r="Q109" s="286"/>
      <c r="R109" s="286"/>
      <c r="S109" s="286"/>
      <c r="T109" s="286"/>
      <c r="U109" s="286"/>
      <c r="V109" s="286"/>
      <c r="W109" s="286"/>
      <c r="X109" s="286"/>
      <c r="Y109" s="286"/>
      <c r="AD109" s="290"/>
      <c r="AE109" s="290"/>
      <c r="AF109" s="290"/>
      <c r="AG109" s="290"/>
      <c r="AH109" s="290"/>
      <c r="AI109" s="290"/>
      <c r="AJ109" s="290"/>
      <c r="AK109" s="289"/>
    </row>
    <row r="110" spans="2:37">
      <c r="B110" s="286"/>
      <c r="C110" s="286"/>
      <c r="D110" s="286"/>
      <c r="E110" s="286"/>
      <c r="F110" s="286"/>
      <c r="G110" s="286"/>
      <c r="H110" s="286"/>
      <c r="I110" s="286"/>
      <c r="J110" s="286"/>
      <c r="K110" s="286"/>
      <c r="L110" s="286"/>
      <c r="M110" s="286"/>
      <c r="N110" s="286"/>
      <c r="O110" s="286"/>
      <c r="P110" s="286"/>
      <c r="Q110" s="286"/>
      <c r="R110" s="286"/>
      <c r="S110" s="286"/>
      <c r="T110" s="286"/>
      <c r="U110" s="286"/>
      <c r="V110" s="286"/>
      <c r="W110" s="286"/>
      <c r="X110" s="286"/>
      <c r="Y110" s="286"/>
      <c r="AD110" s="290"/>
      <c r="AE110" s="290"/>
      <c r="AF110" s="290"/>
      <c r="AG110" s="290"/>
      <c r="AH110" s="290"/>
      <c r="AI110" s="290"/>
      <c r="AJ110" s="290"/>
      <c r="AK110" s="289"/>
    </row>
    <row r="111" spans="2:37">
      <c r="B111" s="286"/>
      <c r="C111" s="286"/>
      <c r="D111" s="286"/>
      <c r="E111" s="286"/>
      <c r="F111" s="286"/>
      <c r="G111" s="286"/>
      <c r="H111" s="286"/>
      <c r="I111" s="286"/>
      <c r="J111" s="286"/>
      <c r="K111" s="286"/>
      <c r="L111" s="286"/>
      <c r="M111" s="286"/>
      <c r="N111" s="286"/>
      <c r="O111" s="286"/>
      <c r="P111" s="286"/>
      <c r="Q111" s="286"/>
      <c r="R111" s="286"/>
      <c r="S111" s="286"/>
      <c r="T111" s="286"/>
      <c r="U111" s="286"/>
      <c r="V111" s="286"/>
      <c r="W111" s="286"/>
      <c r="X111" s="286"/>
      <c r="Y111" s="286"/>
      <c r="AD111" s="290"/>
      <c r="AE111" s="290"/>
      <c r="AF111" s="290"/>
      <c r="AG111" s="290"/>
      <c r="AH111" s="290"/>
      <c r="AI111" s="290"/>
      <c r="AJ111" s="290"/>
      <c r="AK111" s="289"/>
    </row>
    <row r="112" spans="2:37">
      <c r="B112" s="286"/>
      <c r="C112" s="286"/>
      <c r="D112" s="286"/>
      <c r="E112" s="286"/>
      <c r="F112" s="286"/>
      <c r="G112" s="286"/>
      <c r="H112" s="286"/>
      <c r="I112" s="286"/>
      <c r="J112" s="286"/>
      <c r="K112" s="286"/>
      <c r="L112" s="286"/>
      <c r="M112" s="286"/>
      <c r="N112" s="286"/>
      <c r="O112" s="286"/>
      <c r="P112" s="286"/>
      <c r="Q112" s="286"/>
      <c r="R112" s="286"/>
      <c r="S112" s="286"/>
      <c r="T112" s="286"/>
      <c r="U112" s="286"/>
      <c r="V112" s="286"/>
      <c r="W112" s="286"/>
      <c r="X112" s="286"/>
      <c r="Y112" s="286"/>
      <c r="AD112" s="290"/>
      <c r="AE112" s="290"/>
      <c r="AF112" s="290"/>
      <c r="AG112" s="290"/>
      <c r="AH112" s="290"/>
      <c r="AI112" s="290"/>
      <c r="AJ112" s="290"/>
      <c r="AK112" s="289"/>
    </row>
    <row r="113" spans="2:37">
      <c r="B113" s="286"/>
      <c r="C113" s="286"/>
      <c r="D113" s="286"/>
      <c r="E113" s="286"/>
      <c r="F113" s="286"/>
      <c r="G113" s="286"/>
      <c r="H113" s="286"/>
      <c r="I113" s="286"/>
      <c r="J113" s="286"/>
      <c r="K113" s="286"/>
      <c r="L113" s="286"/>
      <c r="M113" s="286"/>
      <c r="N113" s="286"/>
      <c r="O113" s="286"/>
      <c r="P113" s="286"/>
      <c r="Q113" s="286"/>
      <c r="R113" s="286"/>
      <c r="S113" s="286"/>
      <c r="T113" s="286"/>
      <c r="U113" s="286"/>
      <c r="V113" s="286"/>
      <c r="W113" s="286"/>
      <c r="X113" s="286"/>
      <c r="Y113" s="286"/>
      <c r="AD113" s="290"/>
      <c r="AE113" s="290"/>
      <c r="AF113" s="290"/>
      <c r="AG113" s="290"/>
      <c r="AH113" s="290"/>
      <c r="AI113" s="290"/>
      <c r="AJ113" s="290"/>
      <c r="AK113" s="289"/>
    </row>
    <row r="114" spans="2:37">
      <c r="B114" s="286"/>
      <c r="C114" s="286"/>
      <c r="D114" s="286"/>
      <c r="E114" s="286"/>
      <c r="F114" s="286"/>
      <c r="G114" s="286"/>
      <c r="H114" s="286"/>
      <c r="I114" s="286"/>
      <c r="J114" s="286"/>
      <c r="K114" s="286"/>
      <c r="L114" s="286"/>
      <c r="M114" s="286"/>
      <c r="N114" s="286"/>
      <c r="O114" s="286"/>
      <c r="P114" s="286"/>
      <c r="Q114" s="286"/>
      <c r="R114" s="286"/>
      <c r="S114" s="286"/>
      <c r="T114" s="286"/>
      <c r="U114" s="286"/>
      <c r="V114" s="286"/>
      <c r="W114" s="286"/>
      <c r="X114" s="286"/>
      <c r="Y114" s="286"/>
      <c r="AD114" s="290"/>
      <c r="AE114" s="290"/>
      <c r="AF114" s="290"/>
      <c r="AG114" s="290"/>
      <c r="AH114" s="290"/>
      <c r="AI114" s="290"/>
      <c r="AJ114" s="290"/>
      <c r="AK114" s="289"/>
    </row>
    <row r="115" spans="2:37">
      <c r="B115" s="286"/>
      <c r="C115" s="286"/>
      <c r="D115" s="286"/>
      <c r="E115" s="286"/>
      <c r="F115" s="286"/>
      <c r="G115" s="286"/>
      <c r="H115" s="286"/>
      <c r="I115" s="286"/>
      <c r="J115" s="286"/>
      <c r="K115" s="286"/>
      <c r="L115" s="286"/>
      <c r="M115" s="286"/>
      <c r="N115" s="286"/>
      <c r="O115" s="286"/>
      <c r="P115" s="286"/>
      <c r="Q115" s="286"/>
      <c r="R115" s="286"/>
      <c r="S115" s="286"/>
      <c r="T115" s="286"/>
      <c r="U115" s="286"/>
      <c r="V115" s="286"/>
      <c r="W115" s="286"/>
      <c r="X115" s="286"/>
      <c r="Y115" s="286"/>
    </row>
    <row r="116" spans="2:37">
      <c r="B116" s="286"/>
      <c r="C116" s="286"/>
      <c r="D116" s="286"/>
      <c r="E116" s="286"/>
      <c r="F116" s="286"/>
      <c r="G116" s="286"/>
      <c r="H116" s="286"/>
      <c r="I116" s="286"/>
      <c r="J116" s="286"/>
      <c r="K116" s="286"/>
      <c r="L116" s="286"/>
      <c r="M116" s="286"/>
      <c r="N116" s="286"/>
      <c r="O116" s="286"/>
      <c r="P116" s="286"/>
      <c r="Q116" s="286"/>
      <c r="R116" s="286"/>
      <c r="S116" s="286"/>
      <c r="T116" s="286"/>
      <c r="U116" s="286"/>
      <c r="V116" s="286"/>
      <c r="W116" s="286"/>
      <c r="X116" s="286"/>
      <c r="Y116" s="286"/>
    </row>
    <row r="117" spans="2:37">
      <c r="B117" s="286"/>
      <c r="C117" s="286"/>
      <c r="D117" s="286"/>
      <c r="E117" s="286"/>
      <c r="F117" s="286"/>
      <c r="G117" s="286"/>
      <c r="H117" s="286"/>
      <c r="I117" s="286"/>
      <c r="J117" s="286"/>
      <c r="K117" s="286"/>
      <c r="L117" s="286"/>
      <c r="M117" s="286"/>
      <c r="N117" s="286"/>
      <c r="O117" s="286"/>
      <c r="P117" s="286"/>
      <c r="Q117" s="286"/>
      <c r="R117" s="286"/>
      <c r="S117" s="286"/>
      <c r="T117" s="286"/>
      <c r="U117" s="286"/>
      <c r="V117" s="286"/>
      <c r="W117" s="286"/>
      <c r="X117" s="286"/>
      <c r="Y117" s="286"/>
    </row>
    <row r="118" spans="2:37">
      <c r="B118" s="286"/>
      <c r="C118" s="286"/>
      <c r="D118" s="286"/>
      <c r="E118" s="286"/>
      <c r="F118" s="286"/>
      <c r="G118" s="286"/>
      <c r="H118" s="286"/>
      <c r="I118" s="286"/>
      <c r="J118" s="286"/>
      <c r="K118" s="286"/>
      <c r="L118" s="286"/>
      <c r="M118" s="286"/>
      <c r="N118" s="286"/>
      <c r="O118" s="286"/>
      <c r="P118" s="286"/>
      <c r="Q118" s="286"/>
      <c r="R118" s="286"/>
      <c r="S118" s="286"/>
      <c r="T118" s="286"/>
      <c r="U118" s="286"/>
      <c r="V118" s="286"/>
      <c r="W118" s="286"/>
      <c r="X118" s="286"/>
      <c r="Y118" s="286"/>
    </row>
    <row r="119" spans="2:37">
      <c r="B119" s="286"/>
      <c r="C119" s="286"/>
      <c r="D119" s="286"/>
      <c r="E119" s="286"/>
      <c r="F119" s="286"/>
      <c r="G119" s="286"/>
      <c r="H119" s="286"/>
      <c r="I119" s="286"/>
      <c r="J119" s="286"/>
      <c r="K119" s="286"/>
      <c r="L119" s="286"/>
      <c r="M119" s="286"/>
      <c r="N119" s="286"/>
      <c r="O119" s="286"/>
      <c r="P119" s="286"/>
      <c r="Q119" s="286"/>
      <c r="R119" s="286"/>
      <c r="S119" s="286"/>
      <c r="T119" s="286"/>
      <c r="U119" s="286"/>
      <c r="V119" s="286"/>
      <c r="W119" s="286"/>
      <c r="X119" s="286"/>
      <c r="Y119" s="286"/>
    </row>
    <row r="120" spans="2:37">
      <c r="B120" s="286"/>
      <c r="C120" s="286"/>
      <c r="D120" s="286"/>
      <c r="E120" s="286"/>
      <c r="F120" s="286"/>
      <c r="G120" s="286"/>
      <c r="H120" s="286"/>
      <c r="I120" s="286"/>
      <c r="J120" s="286"/>
      <c r="K120" s="286"/>
      <c r="L120" s="286"/>
      <c r="M120" s="286"/>
      <c r="N120" s="286"/>
      <c r="O120" s="286"/>
      <c r="P120" s="286"/>
      <c r="Q120" s="286"/>
      <c r="R120" s="286"/>
      <c r="S120" s="286"/>
      <c r="T120" s="286"/>
      <c r="U120" s="286"/>
      <c r="V120" s="286"/>
      <c r="W120" s="286"/>
      <c r="X120" s="286"/>
      <c r="Y120" s="286"/>
    </row>
    <row r="121" spans="2:37">
      <c r="B121" s="286"/>
      <c r="C121" s="286"/>
      <c r="D121" s="286"/>
      <c r="E121" s="286"/>
      <c r="F121" s="286"/>
      <c r="G121" s="286"/>
      <c r="H121" s="286"/>
      <c r="I121" s="286"/>
      <c r="J121" s="286"/>
      <c r="K121" s="286"/>
      <c r="L121" s="286"/>
      <c r="M121" s="286"/>
      <c r="N121" s="286"/>
      <c r="O121" s="286"/>
      <c r="P121" s="286"/>
      <c r="Q121" s="286"/>
      <c r="R121" s="286"/>
      <c r="S121" s="286"/>
      <c r="T121" s="286"/>
      <c r="U121" s="286"/>
      <c r="V121" s="286"/>
      <c r="W121" s="286"/>
      <c r="X121" s="286"/>
      <c r="Y121" s="286"/>
    </row>
    <row r="122" spans="2:37">
      <c r="B122" s="286"/>
      <c r="C122" s="286"/>
      <c r="D122" s="286"/>
      <c r="E122" s="286"/>
      <c r="F122" s="286"/>
      <c r="G122" s="286"/>
      <c r="H122" s="286"/>
      <c r="I122" s="286"/>
      <c r="J122" s="286"/>
      <c r="K122" s="286"/>
      <c r="L122" s="286"/>
      <c r="M122" s="286"/>
      <c r="N122" s="286"/>
      <c r="O122" s="286"/>
      <c r="P122" s="286"/>
      <c r="Q122" s="286"/>
      <c r="R122" s="286"/>
      <c r="S122" s="286"/>
      <c r="T122" s="286"/>
      <c r="U122" s="286"/>
      <c r="V122" s="286"/>
      <c r="W122" s="286"/>
      <c r="X122" s="286"/>
      <c r="Y122" s="286"/>
    </row>
    <row r="123" spans="2:37">
      <c r="B123" s="286"/>
      <c r="C123" s="286"/>
      <c r="D123" s="286"/>
      <c r="E123" s="286"/>
      <c r="F123" s="286"/>
      <c r="G123" s="286"/>
      <c r="H123" s="286"/>
      <c r="I123" s="286"/>
      <c r="J123" s="286"/>
      <c r="K123" s="286"/>
      <c r="L123" s="286"/>
      <c r="M123" s="286"/>
      <c r="N123" s="286"/>
      <c r="O123" s="286"/>
      <c r="P123" s="286"/>
      <c r="Q123" s="286"/>
      <c r="R123" s="286"/>
      <c r="S123" s="286"/>
      <c r="T123" s="286"/>
      <c r="U123" s="286"/>
      <c r="V123" s="286"/>
      <c r="W123" s="286"/>
      <c r="X123" s="286"/>
      <c r="Y123" s="286"/>
    </row>
    <row r="124" spans="2:37">
      <c r="B124" s="286"/>
      <c r="C124" s="286"/>
      <c r="D124" s="286"/>
      <c r="E124" s="286"/>
      <c r="F124" s="286"/>
      <c r="G124" s="286"/>
      <c r="H124" s="286"/>
      <c r="I124" s="286"/>
      <c r="J124" s="286"/>
      <c r="K124" s="286"/>
      <c r="L124" s="286"/>
      <c r="M124" s="286"/>
      <c r="N124" s="286"/>
      <c r="O124" s="286"/>
      <c r="P124" s="286"/>
      <c r="Q124" s="286"/>
      <c r="R124" s="286"/>
      <c r="S124" s="286"/>
      <c r="T124" s="286"/>
      <c r="U124" s="286"/>
      <c r="V124" s="286"/>
      <c r="W124" s="286"/>
      <c r="X124" s="286"/>
      <c r="Y124" s="286"/>
    </row>
    <row r="125" spans="2:37">
      <c r="B125" s="286"/>
      <c r="C125" s="286"/>
      <c r="D125" s="286"/>
      <c r="E125" s="286"/>
      <c r="F125" s="286"/>
      <c r="G125" s="286"/>
      <c r="H125" s="286"/>
      <c r="I125" s="286"/>
      <c r="J125" s="286"/>
      <c r="K125" s="286"/>
      <c r="L125" s="286"/>
      <c r="M125" s="286"/>
      <c r="N125" s="286"/>
      <c r="O125" s="286"/>
      <c r="P125" s="286"/>
      <c r="Q125" s="286"/>
      <c r="R125" s="286"/>
      <c r="S125" s="286"/>
      <c r="T125" s="286"/>
      <c r="U125" s="286"/>
      <c r="V125" s="286"/>
      <c r="W125" s="286"/>
      <c r="X125" s="286"/>
      <c r="Y125" s="286"/>
    </row>
    <row r="126" spans="2:37">
      <c r="B126" s="286"/>
      <c r="C126" s="286"/>
      <c r="D126" s="286"/>
      <c r="E126" s="286"/>
      <c r="F126" s="286"/>
      <c r="G126" s="286"/>
      <c r="H126" s="286"/>
      <c r="I126" s="286"/>
      <c r="J126" s="286"/>
      <c r="K126" s="286"/>
      <c r="L126" s="286"/>
      <c r="M126" s="286"/>
      <c r="N126" s="286"/>
      <c r="O126" s="286"/>
      <c r="P126" s="286"/>
      <c r="Q126" s="286"/>
      <c r="R126" s="286"/>
      <c r="S126" s="286"/>
      <c r="T126" s="286"/>
      <c r="U126" s="286"/>
      <c r="V126" s="286"/>
      <c r="W126" s="286"/>
      <c r="X126" s="286"/>
      <c r="Y126" s="286"/>
    </row>
    <row r="127" spans="2:37">
      <c r="B127" s="286"/>
      <c r="C127" s="286"/>
      <c r="D127" s="286"/>
      <c r="E127" s="286"/>
      <c r="F127" s="286"/>
      <c r="G127" s="286"/>
      <c r="H127" s="286"/>
      <c r="I127" s="286"/>
      <c r="J127" s="286"/>
      <c r="K127" s="286"/>
      <c r="L127" s="286"/>
      <c r="M127" s="286"/>
      <c r="N127" s="286"/>
      <c r="O127" s="286"/>
      <c r="P127" s="286"/>
      <c r="Q127" s="286"/>
      <c r="R127" s="286"/>
      <c r="S127" s="286"/>
      <c r="T127" s="286"/>
      <c r="U127" s="286"/>
      <c r="V127" s="286"/>
      <c r="W127" s="286"/>
      <c r="X127" s="286"/>
      <c r="Y127" s="286"/>
    </row>
    <row r="128" spans="2:37">
      <c r="B128" s="286"/>
      <c r="C128" s="286"/>
      <c r="D128" s="286"/>
      <c r="E128" s="286"/>
      <c r="F128" s="286"/>
      <c r="G128" s="286"/>
      <c r="H128" s="286"/>
      <c r="I128" s="286"/>
      <c r="J128" s="286"/>
      <c r="K128" s="286"/>
      <c r="L128" s="286"/>
      <c r="M128" s="286"/>
      <c r="N128" s="286"/>
      <c r="O128" s="286"/>
      <c r="P128" s="286"/>
      <c r="Q128" s="286"/>
      <c r="R128" s="286"/>
      <c r="S128" s="286"/>
      <c r="T128" s="286"/>
      <c r="U128" s="286"/>
      <c r="V128" s="286"/>
      <c r="W128" s="286"/>
      <c r="X128" s="286"/>
      <c r="Y128" s="286"/>
    </row>
    <row r="129" spans="2:25">
      <c r="B129" s="286"/>
      <c r="C129" s="286"/>
      <c r="D129" s="286"/>
      <c r="E129" s="286"/>
      <c r="F129" s="286"/>
      <c r="G129" s="286"/>
      <c r="H129" s="286"/>
      <c r="I129" s="286"/>
      <c r="J129" s="286"/>
      <c r="K129" s="286"/>
      <c r="L129" s="286"/>
      <c r="M129" s="286"/>
      <c r="N129" s="286"/>
      <c r="O129" s="286"/>
      <c r="P129" s="286"/>
      <c r="Q129" s="286"/>
      <c r="R129" s="286"/>
      <c r="S129" s="286"/>
      <c r="T129" s="286"/>
      <c r="U129" s="286"/>
      <c r="V129" s="286"/>
      <c r="W129" s="286"/>
      <c r="X129" s="286"/>
      <c r="Y129" s="286"/>
    </row>
    <row r="130" spans="2:25">
      <c r="B130" s="286"/>
      <c r="C130" s="286"/>
      <c r="D130" s="286"/>
      <c r="E130" s="286"/>
      <c r="F130" s="286"/>
      <c r="G130" s="286"/>
      <c r="H130" s="286"/>
      <c r="I130" s="286"/>
      <c r="J130" s="286"/>
      <c r="K130" s="286"/>
      <c r="L130" s="286"/>
      <c r="M130" s="286"/>
      <c r="N130" s="286"/>
      <c r="O130" s="286"/>
      <c r="P130" s="286"/>
      <c r="Q130" s="286"/>
      <c r="R130" s="286"/>
      <c r="S130" s="286"/>
      <c r="T130" s="286"/>
      <c r="U130" s="286"/>
      <c r="V130" s="286"/>
      <c r="W130" s="286"/>
      <c r="X130" s="286"/>
      <c r="Y130" s="286"/>
    </row>
    <row r="131" spans="2:25">
      <c r="B131" s="286"/>
      <c r="C131" s="286"/>
      <c r="D131" s="286"/>
      <c r="E131" s="286"/>
      <c r="F131" s="286"/>
      <c r="G131" s="286"/>
      <c r="H131" s="286"/>
      <c r="I131" s="286"/>
      <c r="J131" s="286"/>
      <c r="K131" s="286"/>
      <c r="L131" s="286"/>
      <c r="M131" s="286"/>
      <c r="N131" s="286"/>
      <c r="O131" s="286"/>
      <c r="P131" s="286"/>
      <c r="Q131" s="286"/>
      <c r="R131" s="286"/>
      <c r="S131" s="286"/>
      <c r="T131" s="286"/>
      <c r="U131" s="286"/>
      <c r="V131" s="286"/>
      <c r="W131" s="286"/>
      <c r="X131" s="286"/>
      <c r="Y131" s="286"/>
    </row>
    <row r="132" spans="2:25">
      <c r="B132" s="286"/>
      <c r="C132" s="286"/>
      <c r="D132" s="286"/>
      <c r="E132" s="286"/>
      <c r="F132" s="286"/>
      <c r="G132" s="286"/>
      <c r="H132" s="286"/>
      <c r="I132" s="286"/>
      <c r="J132" s="286"/>
      <c r="K132" s="286"/>
      <c r="L132" s="286"/>
      <c r="M132" s="286"/>
      <c r="N132" s="286"/>
      <c r="O132" s="286"/>
      <c r="P132" s="286"/>
      <c r="Q132" s="286"/>
      <c r="R132" s="286"/>
      <c r="S132" s="286"/>
      <c r="T132" s="286"/>
      <c r="U132" s="286"/>
      <c r="V132" s="286"/>
      <c r="W132" s="286"/>
      <c r="X132" s="286"/>
      <c r="Y132" s="286"/>
    </row>
    <row r="133" spans="2:25">
      <c r="B133" s="286"/>
      <c r="C133" s="286"/>
      <c r="D133" s="286"/>
      <c r="E133" s="286"/>
      <c r="F133" s="286"/>
      <c r="G133" s="286"/>
      <c r="H133" s="286"/>
      <c r="I133" s="286"/>
      <c r="J133" s="286"/>
      <c r="K133" s="286"/>
      <c r="L133" s="286"/>
      <c r="M133" s="286"/>
      <c r="N133" s="286"/>
      <c r="O133" s="286"/>
      <c r="P133" s="286"/>
      <c r="Q133" s="286"/>
      <c r="R133" s="286"/>
      <c r="S133" s="286"/>
      <c r="T133" s="286"/>
      <c r="U133" s="286"/>
      <c r="V133" s="286"/>
      <c r="W133" s="286"/>
      <c r="X133" s="286"/>
      <c r="Y133" s="286"/>
    </row>
    <row r="134" spans="2:25">
      <c r="B134" s="286"/>
      <c r="C134" s="286"/>
      <c r="D134" s="286"/>
      <c r="E134" s="286"/>
      <c r="F134" s="286"/>
      <c r="G134" s="286"/>
      <c r="H134" s="286"/>
      <c r="I134" s="286"/>
      <c r="J134" s="286"/>
      <c r="K134" s="286"/>
      <c r="L134" s="286"/>
      <c r="M134" s="286"/>
      <c r="N134" s="286"/>
      <c r="O134" s="286"/>
      <c r="P134" s="286"/>
      <c r="Q134" s="286"/>
      <c r="R134" s="286"/>
      <c r="S134" s="286"/>
      <c r="T134" s="286"/>
      <c r="U134" s="286"/>
      <c r="V134" s="286"/>
      <c r="W134" s="286"/>
      <c r="X134" s="286"/>
      <c r="Y134" s="286"/>
    </row>
    <row r="135" spans="2:25">
      <c r="B135" s="286"/>
      <c r="C135" s="286"/>
      <c r="D135" s="286"/>
      <c r="E135" s="286"/>
      <c r="F135" s="286"/>
      <c r="G135" s="286"/>
      <c r="H135" s="286"/>
      <c r="I135" s="286"/>
      <c r="J135" s="286"/>
      <c r="K135" s="286"/>
      <c r="L135" s="286"/>
      <c r="M135" s="286"/>
      <c r="N135" s="286"/>
      <c r="O135" s="286"/>
      <c r="P135" s="286"/>
      <c r="Q135" s="286"/>
      <c r="R135" s="286"/>
      <c r="S135" s="286"/>
      <c r="T135" s="286"/>
      <c r="U135" s="286"/>
      <c r="V135" s="286"/>
      <c r="W135" s="286"/>
      <c r="X135" s="286"/>
      <c r="Y135" s="286"/>
    </row>
    <row r="136" spans="2:25">
      <c r="B136" s="286"/>
      <c r="C136" s="286"/>
      <c r="D136" s="286"/>
      <c r="E136" s="286"/>
      <c r="F136" s="286"/>
      <c r="G136" s="286"/>
      <c r="H136" s="286"/>
      <c r="I136" s="286"/>
      <c r="J136" s="286"/>
      <c r="K136" s="286"/>
      <c r="L136" s="286"/>
      <c r="M136" s="286"/>
      <c r="N136" s="286"/>
      <c r="O136" s="286"/>
      <c r="P136" s="286"/>
      <c r="Q136" s="286"/>
      <c r="R136" s="286"/>
      <c r="S136" s="286"/>
      <c r="T136" s="286"/>
      <c r="U136" s="286"/>
      <c r="V136" s="286"/>
      <c r="W136" s="286"/>
      <c r="X136" s="286"/>
      <c r="Y136" s="286"/>
    </row>
    <row r="137" spans="2:25">
      <c r="B137" s="286"/>
      <c r="C137" s="286"/>
      <c r="D137" s="286"/>
      <c r="E137" s="286"/>
      <c r="F137" s="286"/>
      <c r="G137" s="286"/>
      <c r="H137" s="286"/>
      <c r="I137" s="286"/>
      <c r="J137" s="286"/>
      <c r="K137" s="286"/>
      <c r="L137" s="286"/>
      <c r="M137" s="286"/>
      <c r="N137" s="286"/>
      <c r="O137" s="286"/>
      <c r="P137" s="286"/>
      <c r="Q137" s="286"/>
      <c r="R137" s="286"/>
      <c r="S137" s="286"/>
      <c r="T137" s="286"/>
      <c r="U137" s="286"/>
      <c r="V137" s="286"/>
      <c r="W137" s="286"/>
      <c r="X137" s="286"/>
      <c r="Y137" s="286"/>
    </row>
    <row r="138" spans="2:25">
      <c r="B138" s="286"/>
      <c r="C138" s="286"/>
      <c r="D138" s="286"/>
      <c r="E138" s="286"/>
      <c r="F138" s="286"/>
      <c r="G138" s="286"/>
      <c r="H138" s="286"/>
      <c r="I138" s="286"/>
      <c r="J138" s="286"/>
      <c r="K138" s="286"/>
      <c r="L138" s="286"/>
      <c r="M138" s="286"/>
      <c r="N138" s="286"/>
      <c r="O138" s="286"/>
      <c r="P138" s="286"/>
      <c r="Q138" s="286"/>
      <c r="R138" s="286"/>
      <c r="S138" s="286"/>
      <c r="T138" s="286"/>
      <c r="U138" s="286"/>
      <c r="V138" s="286"/>
      <c r="W138" s="286"/>
      <c r="X138" s="286"/>
      <c r="Y138" s="286"/>
    </row>
    <row r="139" spans="2:25">
      <c r="B139" s="286"/>
      <c r="C139" s="286"/>
      <c r="D139" s="286"/>
      <c r="E139" s="286"/>
      <c r="F139" s="286"/>
      <c r="G139" s="286"/>
      <c r="H139" s="286"/>
      <c r="I139" s="286"/>
      <c r="J139" s="286"/>
      <c r="K139" s="286"/>
      <c r="L139" s="286"/>
      <c r="M139" s="286"/>
      <c r="N139" s="286"/>
      <c r="O139" s="286"/>
      <c r="P139" s="286"/>
      <c r="Q139" s="286"/>
      <c r="R139" s="286"/>
      <c r="S139" s="286"/>
      <c r="T139" s="286"/>
      <c r="U139" s="286"/>
      <c r="V139" s="286"/>
      <c r="W139" s="286"/>
      <c r="X139" s="286"/>
      <c r="Y139" s="286"/>
    </row>
    <row r="140" spans="2:25">
      <c r="B140" s="286"/>
      <c r="C140" s="286"/>
      <c r="D140" s="286"/>
      <c r="E140" s="286"/>
      <c r="F140" s="286"/>
      <c r="G140" s="286"/>
      <c r="H140" s="286"/>
      <c r="I140" s="286"/>
      <c r="J140" s="286"/>
      <c r="K140" s="286"/>
      <c r="L140" s="286"/>
      <c r="M140" s="286"/>
      <c r="N140" s="286"/>
      <c r="O140" s="286"/>
      <c r="P140" s="286"/>
      <c r="Q140" s="286"/>
      <c r="R140" s="286"/>
      <c r="S140" s="286"/>
      <c r="T140" s="286"/>
      <c r="U140" s="286"/>
      <c r="V140" s="286"/>
      <c r="W140" s="286"/>
      <c r="X140" s="286"/>
      <c r="Y140" s="286"/>
    </row>
    <row r="141" spans="2:25">
      <c r="B141" s="286"/>
      <c r="C141" s="286"/>
      <c r="D141" s="286"/>
      <c r="E141" s="286"/>
      <c r="F141" s="286"/>
      <c r="G141" s="286"/>
      <c r="H141" s="286"/>
      <c r="I141" s="286"/>
      <c r="J141" s="286"/>
      <c r="K141" s="286"/>
      <c r="L141" s="286"/>
      <c r="M141" s="286"/>
      <c r="N141" s="286"/>
      <c r="O141" s="286"/>
      <c r="P141" s="286"/>
      <c r="Q141" s="286"/>
      <c r="R141" s="286"/>
      <c r="S141" s="286"/>
      <c r="T141" s="286"/>
      <c r="U141" s="286"/>
      <c r="V141" s="286"/>
      <c r="W141" s="286"/>
      <c r="X141" s="286"/>
      <c r="Y141" s="286"/>
    </row>
    <row r="142" spans="2:25">
      <c r="B142" s="286"/>
      <c r="C142" s="286"/>
      <c r="D142" s="286"/>
      <c r="E142" s="286"/>
      <c r="F142" s="286"/>
      <c r="G142" s="286"/>
      <c r="H142" s="286"/>
      <c r="I142" s="286"/>
      <c r="J142" s="286"/>
      <c r="K142" s="286"/>
      <c r="L142" s="286"/>
      <c r="M142" s="286"/>
      <c r="N142" s="286"/>
      <c r="O142" s="286"/>
      <c r="P142" s="286"/>
      <c r="Q142" s="286"/>
      <c r="R142" s="286"/>
      <c r="S142" s="286"/>
      <c r="T142" s="286"/>
      <c r="U142" s="286"/>
      <c r="V142" s="286"/>
      <c r="W142" s="286"/>
      <c r="X142" s="286"/>
      <c r="Y142" s="286"/>
    </row>
    <row r="143" spans="2:25">
      <c r="B143" s="286"/>
      <c r="C143" s="286"/>
      <c r="D143" s="286"/>
      <c r="E143" s="286"/>
      <c r="F143" s="286"/>
      <c r="G143" s="286"/>
      <c r="H143" s="286"/>
      <c r="I143" s="286"/>
      <c r="J143" s="286"/>
      <c r="K143" s="286"/>
      <c r="L143" s="286"/>
      <c r="M143" s="286"/>
      <c r="N143" s="286"/>
      <c r="O143" s="286"/>
      <c r="P143" s="286"/>
      <c r="Q143" s="286"/>
      <c r="R143" s="286"/>
      <c r="S143" s="286"/>
      <c r="T143" s="286"/>
      <c r="U143" s="286"/>
      <c r="V143" s="286"/>
      <c r="W143" s="286"/>
      <c r="X143" s="286"/>
      <c r="Y143" s="286"/>
    </row>
    <row r="144" spans="2:25">
      <c r="B144" s="286"/>
      <c r="C144" s="286"/>
      <c r="D144" s="286"/>
      <c r="E144" s="286"/>
      <c r="F144" s="286"/>
      <c r="G144" s="286"/>
      <c r="H144" s="286"/>
      <c r="I144" s="286"/>
      <c r="J144" s="286"/>
      <c r="K144" s="286"/>
      <c r="L144" s="286"/>
      <c r="M144" s="286"/>
      <c r="N144" s="286"/>
      <c r="O144" s="286"/>
      <c r="P144" s="286"/>
      <c r="Q144" s="286"/>
      <c r="R144" s="286"/>
      <c r="S144" s="286"/>
      <c r="T144" s="286"/>
      <c r="U144" s="286"/>
      <c r="V144" s="286"/>
      <c r="W144" s="286"/>
      <c r="X144" s="286"/>
      <c r="Y144" s="286"/>
    </row>
    <row r="145" spans="2:25">
      <c r="B145" s="286"/>
      <c r="C145" s="286"/>
      <c r="D145" s="286"/>
      <c r="E145" s="286"/>
      <c r="F145" s="286"/>
      <c r="G145" s="286"/>
      <c r="H145" s="286"/>
      <c r="I145" s="286"/>
      <c r="J145" s="286"/>
      <c r="K145" s="286"/>
      <c r="L145" s="286"/>
      <c r="M145" s="286"/>
      <c r="N145" s="286"/>
      <c r="O145" s="286"/>
      <c r="P145" s="286"/>
      <c r="Q145" s="286"/>
      <c r="R145" s="286"/>
      <c r="S145" s="286"/>
      <c r="T145" s="286"/>
      <c r="U145" s="286"/>
      <c r="V145" s="286"/>
      <c r="W145" s="286"/>
      <c r="X145" s="286"/>
      <c r="Y145" s="286"/>
    </row>
    <row r="146" spans="2:25">
      <c r="B146" s="286"/>
      <c r="C146" s="286"/>
      <c r="D146" s="286"/>
      <c r="E146" s="286"/>
      <c r="F146" s="286"/>
      <c r="G146" s="286"/>
      <c r="H146" s="286"/>
      <c r="I146" s="286"/>
      <c r="J146" s="286"/>
      <c r="K146" s="286"/>
      <c r="L146" s="286"/>
      <c r="M146" s="286"/>
      <c r="N146" s="286"/>
      <c r="O146" s="286"/>
      <c r="P146" s="286"/>
      <c r="Q146" s="286"/>
      <c r="R146" s="286"/>
      <c r="S146" s="286"/>
      <c r="T146" s="286"/>
      <c r="U146" s="286"/>
      <c r="V146" s="286"/>
      <c r="W146" s="286"/>
      <c r="X146" s="286"/>
      <c r="Y146" s="286"/>
    </row>
    <row r="147" spans="2:25">
      <c r="B147" s="286"/>
      <c r="C147" s="286"/>
      <c r="D147" s="286"/>
      <c r="E147" s="286"/>
      <c r="F147" s="286"/>
      <c r="G147" s="286"/>
      <c r="H147" s="286"/>
      <c r="I147" s="286"/>
      <c r="J147" s="286"/>
      <c r="K147" s="286"/>
      <c r="L147" s="286"/>
      <c r="M147" s="286"/>
      <c r="N147" s="286"/>
      <c r="O147" s="286"/>
      <c r="P147" s="286"/>
      <c r="Q147" s="286"/>
      <c r="R147" s="286"/>
      <c r="S147" s="286"/>
      <c r="T147" s="286"/>
      <c r="U147" s="286"/>
      <c r="V147" s="286"/>
      <c r="W147" s="286"/>
      <c r="X147" s="286"/>
      <c r="Y147" s="286"/>
    </row>
    <row r="148" spans="2:25">
      <c r="B148" s="286"/>
      <c r="C148" s="286"/>
      <c r="D148" s="286"/>
      <c r="E148" s="286"/>
      <c r="F148" s="286"/>
      <c r="G148" s="286"/>
      <c r="H148" s="286"/>
      <c r="I148" s="286"/>
      <c r="J148" s="286"/>
      <c r="K148" s="286"/>
      <c r="L148" s="286"/>
      <c r="M148" s="286"/>
      <c r="N148" s="286"/>
      <c r="O148" s="286"/>
      <c r="P148" s="286"/>
      <c r="Q148" s="286"/>
      <c r="R148" s="286"/>
      <c r="S148" s="286"/>
      <c r="T148" s="286"/>
      <c r="U148" s="286"/>
      <c r="V148" s="286"/>
      <c r="W148" s="286"/>
      <c r="X148" s="286"/>
      <c r="Y148" s="286"/>
    </row>
    <row r="149" spans="2:25">
      <c r="B149" s="286"/>
      <c r="C149" s="286"/>
      <c r="D149" s="286"/>
      <c r="E149" s="286"/>
      <c r="F149" s="286"/>
      <c r="G149" s="286"/>
      <c r="H149" s="286"/>
      <c r="I149" s="286"/>
      <c r="J149" s="286"/>
      <c r="K149" s="286"/>
      <c r="L149" s="286"/>
      <c r="M149" s="286"/>
      <c r="N149" s="286"/>
      <c r="O149" s="286"/>
      <c r="P149" s="286"/>
      <c r="Q149" s="286"/>
      <c r="R149" s="286"/>
      <c r="S149" s="286"/>
      <c r="T149" s="286"/>
      <c r="U149" s="286"/>
      <c r="V149" s="286"/>
      <c r="W149" s="286"/>
      <c r="X149" s="286"/>
      <c r="Y149" s="286"/>
    </row>
    <row r="150" spans="2:25">
      <c r="B150" s="286"/>
      <c r="C150" s="286"/>
      <c r="D150" s="286"/>
      <c r="E150" s="286"/>
      <c r="F150" s="286"/>
      <c r="G150" s="286"/>
      <c r="H150" s="286"/>
      <c r="I150" s="286"/>
      <c r="J150" s="286"/>
      <c r="K150" s="286"/>
      <c r="L150" s="286"/>
      <c r="M150" s="286"/>
      <c r="N150" s="286"/>
      <c r="O150" s="286"/>
      <c r="P150" s="286"/>
      <c r="Q150" s="286"/>
      <c r="R150" s="286"/>
      <c r="S150" s="286"/>
      <c r="T150" s="286"/>
      <c r="U150" s="286"/>
      <c r="V150" s="286"/>
      <c r="W150" s="286"/>
      <c r="X150" s="286"/>
      <c r="Y150" s="286"/>
    </row>
    <row r="151" spans="2:25">
      <c r="B151" s="286"/>
      <c r="C151" s="286"/>
      <c r="D151" s="286"/>
      <c r="E151" s="286"/>
      <c r="F151" s="286"/>
      <c r="G151" s="286"/>
      <c r="H151" s="286"/>
      <c r="I151" s="286"/>
      <c r="J151" s="286"/>
      <c r="K151" s="286"/>
      <c r="L151" s="286"/>
      <c r="M151" s="286"/>
      <c r="N151" s="286"/>
      <c r="O151" s="286"/>
      <c r="P151" s="286"/>
      <c r="Q151" s="286"/>
      <c r="R151" s="286"/>
      <c r="S151" s="286"/>
      <c r="T151" s="286"/>
      <c r="U151" s="286"/>
      <c r="V151" s="286"/>
      <c r="W151" s="286"/>
      <c r="X151" s="286"/>
      <c r="Y151" s="286"/>
    </row>
    <row r="152" spans="2:25">
      <c r="B152" s="286"/>
      <c r="C152" s="286"/>
      <c r="D152" s="286"/>
      <c r="E152" s="286"/>
      <c r="F152" s="286"/>
      <c r="G152" s="286"/>
      <c r="H152" s="286"/>
      <c r="I152" s="286"/>
      <c r="J152" s="286"/>
      <c r="K152" s="286"/>
      <c r="L152" s="286"/>
      <c r="M152" s="286"/>
      <c r="N152" s="286"/>
      <c r="O152" s="286"/>
      <c r="P152" s="286"/>
      <c r="Q152" s="286"/>
      <c r="R152" s="286"/>
      <c r="S152" s="286"/>
      <c r="T152" s="286"/>
      <c r="U152" s="286"/>
      <c r="V152" s="286"/>
      <c r="W152" s="286"/>
      <c r="X152" s="286"/>
      <c r="Y152" s="286"/>
    </row>
    <row r="153" spans="2:25">
      <c r="B153" s="286"/>
      <c r="C153" s="286"/>
      <c r="D153" s="286"/>
      <c r="E153" s="286"/>
      <c r="F153" s="286"/>
      <c r="G153" s="286"/>
      <c r="H153" s="286"/>
      <c r="I153" s="286"/>
      <c r="J153" s="286"/>
      <c r="K153" s="286"/>
      <c r="L153" s="286"/>
      <c r="M153" s="286"/>
      <c r="N153" s="286"/>
      <c r="O153" s="286"/>
      <c r="P153" s="286"/>
      <c r="Q153" s="286"/>
      <c r="R153" s="286"/>
      <c r="S153" s="286"/>
      <c r="T153" s="286"/>
      <c r="U153" s="286"/>
      <c r="V153" s="286"/>
      <c r="W153" s="286"/>
      <c r="X153" s="286"/>
      <c r="Y153" s="286"/>
    </row>
    <row r="154" spans="2:25">
      <c r="B154" s="286"/>
      <c r="C154" s="286"/>
      <c r="D154" s="286"/>
      <c r="E154" s="286"/>
      <c r="F154" s="286"/>
      <c r="G154" s="286"/>
      <c r="H154" s="286"/>
      <c r="I154" s="286"/>
      <c r="J154" s="286"/>
      <c r="K154" s="286"/>
      <c r="L154" s="286"/>
      <c r="M154" s="286"/>
      <c r="N154" s="286"/>
      <c r="O154" s="286"/>
      <c r="P154" s="286"/>
      <c r="Q154" s="286"/>
      <c r="R154" s="286"/>
      <c r="S154" s="286"/>
      <c r="T154" s="286"/>
      <c r="U154" s="286"/>
      <c r="V154" s="286"/>
      <c r="W154" s="286"/>
      <c r="X154" s="286"/>
      <c r="Y154" s="286"/>
    </row>
    <row r="155" spans="2:25">
      <c r="B155" s="286"/>
      <c r="C155" s="286"/>
      <c r="D155" s="286"/>
      <c r="E155" s="286"/>
      <c r="F155" s="286"/>
      <c r="G155" s="286"/>
      <c r="H155" s="286"/>
      <c r="I155" s="286"/>
      <c r="J155" s="286"/>
      <c r="K155" s="286"/>
      <c r="L155" s="286"/>
      <c r="M155" s="286"/>
      <c r="N155" s="286"/>
      <c r="O155" s="286"/>
      <c r="P155" s="286"/>
      <c r="Q155" s="286"/>
      <c r="R155" s="286"/>
      <c r="S155" s="286"/>
      <c r="T155" s="286"/>
      <c r="U155" s="286"/>
      <c r="V155" s="286"/>
      <c r="W155" s="286"/>
      <c r="X155" s="286"/>
      <c r="Y155" s="286"/>
    </row>
    <row r="156" spans="2:25">
      <c r="B156" s="286"/>
      <c r="C156" s="286"/>
      <c r="D156" s="286"/>
      <c r="E156" s="286"/>
      <c r="F156" s="286"/>
      <c r="G156" s="286"/>
      <c r="H156" s="286"/>
      <c r="I156" s="286"/>
      <c r="J156" s="286"/>
      <c r="K156" s="286"/>
      <c r="L156" s="286"/>
      <c r="M156" s="286"/>
      <c r="N156" s="286"/>
      <c r="O156" s="286"/>
      <c r="P156" s="286"/>
      <c r="Q156" s="286"/>
      <c r="R156" s="286"/>
      <c r="S156" s="286"/>
      <c r="T156" s="286"/>
      <c r="U156" s="286"/>
      <c r="V156" s="286"/>
      <c r="W156" s="286"/>
      <c r="X156" s="286"/>
      <c r="Y156" s="286"/>
    </row>
    <row r="157" spans="2:25">
      <c r="B157" s="286"/>
      <c r="C157" s="286"/>
      <c r="D157" s="286"/>
      <c r="E157" s="286"/>
      <c r="F157" s="286"/>
      <c r="G157" s="286"/>
      <c r="H157" s="286"/>
      <c r="I157" s="286"/>
      <c r="J157" s="286"/>
      <c r="K157" s="286"/>
      <c r="L157" s="286"/>
      <c r="M157" s="286"/>
      <c r="N157" s="286"/>
      <c r="O157" s="286"/>
      <c r="P157" s="286"/>
      <c r="Q157" s="286"/>
      <c r="R157" s="286"/>
      <c r="S157" s="286"/>
      <c r="T157" s="286"/>
      <c r="U157" s="286"/>
      <c r="V157" s="286"/>
      <c r="W157" s="286"/>
      <c r="X157" s="286"/>
      <c r="Y157" s="286"/>
    </row>
  </sheetData>
  <sheetProtection algorithmName="SHA-512" hashValue="6ydsOjAIoky/Z9J+V/sPRYdtxlmq5uYDcvCd06l9S+DtCbFbYy5T2Q3uIQXO/+93An72DiBQxexXhbgTkX5ozg==" saltValue="w74a8rru6PP/FRins6cptw==" spinCount="100000" sheet="1" objects="1" scenarios="1"/>
  <mergeCells count="55">
    <mergeCell ref="D46:I47"/>
    <mergeCell ref="K46:N46"/>
    <mergeCell ref="P46:T46"/>
    <mergeCell ref="K47:N47"/>
    <mergeCell ref="P47:S47"/>
    <mergeCell ref="E27:L27"/>
    <mergeCell ref="M27:O27"/>
    <mergeCell ref="P27:R27"/>
    <mergeCell ref="E28:L28"/>
    <mergeCell ref="M28:N28"/>
    <mergeCell ref="P28:Q28"/>
    <mergeCell ref="D45:J45"/>
    <mergeCell ref="K45:O45"/>
    <mergeCell ref="P45:T45"/>
    <mergeCell ref="E41:U41"/>
    <mergeCell ref="B66:Y72"/>
    <mergeCell ref="D49:U49"/>
    <mergeCell ref="V49:Y50"/>
    <mergeCell ref="B52:B57"/>
    <mergeCell ref="D52:U54"/>
    <mergeCell ref="D55:U57"/>
    <mergeCell ref="V43:Y43"/>
    <mergeCell ref="C62:Y65"/>
    <mergeCell ref="B59:G59"/>
    <mergeCell ref="H59:Y59"/>
    <mergeCell ref="B23:B50"/>
    <mergeCell ref="E24:U25"/>
    <mergeCell ref="F38:H38"/>
    <mergeCell ref="I38:K38"/>
    <mergeCell ref="L38:N38"/>
    <mergeCell ref="V38:Y38"/>
    <mergeCell ref="O39:S39"/>
    <mergeCell ref="S31:U31"/>
    <mergeCell ref="V31:Y31"/>
    <mergeCell ref="D35:U35"/>
    <mergeCell ref="P29:R29"/>
    <mergeCell ref="S29:U29"/>
    <mergeCell ref="V29:Y29"/>
    <mergeCell ref="E30:L30"/>
    <mergeCell ref="M30:N30"/>
    <mergeCell ref="P30:R30"/>
    <mergeCell ref="S30:U30"/>
    <mergeCell ref="V30:Y30"/>
    <mergeCell ref="E29:L29"/>
    <mergeCell ref="M29:N29"/>
    <mergeCell ref="E31:L31"/>
    <mergeCell ref="M31:O31"/>
    <mergeCell ref="P31:Q31"/>
    <mergeCell ref="B3:Y3"/>
    <mergeCell ref="B5:G5"/>
    <mergeCell ref="H5:Y5"/>
    <mergeCell ref="B7:B21"/>
    <mergeCell ref="F7:U7"/>
    <mergeCell ref="F9:U9"/>
    <mergeCell ref="F13:U13"/>
  </mergeCells>
  <phoneticPr fontId="2"/>
  <dataValidations count="4">
    <dataValidation type="decimal" operator="lessThanOrEqual" allowBlank="1" showInputMessage="1" showErrorMessage="1" sqref="P31:Q31" xr:uid="{E19A9B3A-1020-43F8-95F1-227130E1E6D8}">
      <formula1>P28</formula1>
    </dataValidation>
    <dataValidation operator="greaterThan" allowBlank="1" showInputMessage="1" showErrorMessage="1" sqref="P28:Q28" xr:uid="{0389C731-5D7E-4646-817E-7DD7BF0CA74C}"/>
    <dataValidation type="decimal" operator="greaterThan" allowBlank="1" showInputMessage="1" showErrorMessage="1" sqref="M28:N28" xr:uid="{92C1D790-7AD0-4DAC-950B-E5765C35E509}">
      <formula1>0</formula1>
    </dataValidation>
    <dataValidation allowBlank="1" showInputMessage="1" showErrorMessage="1" sqref="M29:N30 P47:P48 J39:J40 T39:U40 K46:K48 J42:J43 T42:U43" xr:uid="{3EECD455-0216-4F7C-B308-972B015E0812}"/>
  </dataValidations>
  <printOptions horizontalCentered="1"/>
  <pageMargins left="0.19685039370078741" right="0.19685039370078741" top="0.47244094488188981" bottom="0.39370078740157483" header="0.39370078740157483" footer="0.19685039370078741"/>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5841" r:id="rId4" name="Option Button 1">
              <controlPr locked="0" defaultSize="0" autoFill="0" autoLine="0" autoPict="0">
                <anchor moveWithCells="1">
                  <from>
                    <xdr:col>21</xdr:col>
                    <xdr:colOff>114300</xdr:colOff>
                    <xdr:row>6</xdr:row>
                    <xdr:rowOff>31750</xdr:rowOff>
                  </from>
                  <to>
                    <xdr:col>22</xdr:col>
                    <xdr:colOff>234950</xdr:colOff>
                    <xdr:row>7</xdr:row>
                    <xdr:rowOff>44450</xdr:rowOff>
                  </to>
                </anchor>
              </controlPr>
            </control>
          </mc:Choice>
        </mc:AlternateContent>
        <mc:AlternateContent xmlns:mc="http://schemas.openxmlformats.org/markup-compatibility/2006">
          <mc:Choice Requires="x14">
            <control shapeId="35842" r:id="rId5" name="Option Button 2">
              <controlPr locked="0" defaultSize="0" autoFill="0" autoLine="0" autoPict="0">
                <anchor moveWithCells="1">
                  <from>
                    <xdr:col>23</xdr:col>
                    <xdr:colOff>69850</xdr:colOff>
                    <xdr:row>6</xdr:row>
                    <xdr:rowOff>88900</xdr:rowOff>
                  </from>
                  <to>
                    <xdr:col>24</xdr:col>
                    <xdr:colOff>196850</xdr:colOff>
                    <xdr:row>6</xdr:row>
                    <xdr:rowOff>298450</xdr:rowOff>
                  </to>
                </anchor>
              </controlPr>
            </control>
          </mc:Choice>
        </mc:AlternateContent>
        <mc:AlternateContent xmlns:mc="http://schemas.openxmlformats.org/markup-compatibility/2006">
          <mc:Choice Requires="x14">
            <control shapeId="35843" r:id="rId6" name="Option Button 3">
              <controlPr locked="0" defaultSize="0" autoFill="0" autoLine="0" autoPict="0">
                <anchor moveWithCells="1">
                  <from>
                    <xdr:col>21</xdr:col>
                    <xdr:colOff>114300</xdr:colOff>
                    <xdr:row>9</xdr:row>
                    <xdr:rowOff>76200</xdr:rowOff>
                  </from>
                  <to>
                    <xdr:col>22</xdr:col>
                    <xdr:colOff>279400</xdr:colOff>
                    <xdr:row>11</xdr:row>
                    <xdr:rowOff>38100</xdr:rowOff>
                  </to>
                </anchor>
              </controlPr>
            </control>
          </mc:Choice>
        </mc:AlternateContent>
        <mc:AlternateContent xmlns:mc="http://schemas.openxmlformats.org/markup-compatibility/2006">
          <mc:Choice Requires="x14">
            <control shapeId="35844" r:id="rId7" name="Group Box 4">
              <controlPr locked="0" defaultSize="0" autoFill="0" autoPict="0">
                <anchor moveWithCells="1">
                  <from>
                    <xdr:col>21</xdr:col>
                    <xdr:colOff>0</xdr:colOff>
                    <xdr:row>6</xdr:row>
                    <xdr:rowOff>0</xdr:rowOff>
                  </from>
                  <to>
                    <xdr:col>25</xdr:col>
                    <xdr:colOff>44450</xdr:colOff>
                    <xdr:row>8</xdr:row>
                    <xdr:rowOff>0</xdr:rowOff>
                  </to>
                </anchor>
              </controlPr>
            </control>
          </mc:Choice>
        </mc:AlternateContent>
        <mc:AlternateContent xmlns:mc="http://schemas.openxmlformats.org/markup-compatibility/2006">
          <mc:Choice Requires="x14">
            <control shapeId="35845" r:id="rId8" name="Group Box 5">
              <controlPr locked="0" defaultSize="0" autoFill="0" autoPict="0">
                <anchor moveWithCells="1">
                  <from>
                    <xdr:col>21</xdr:col>
                    <xdr:colOff>0</xdr:colOff>
                    <xdr:row>9</xdr:row>
                    <xdr:rowOff>0</xdr:rowOff>
                  </from>
                  <to>
                    <xdr:col>25</xdr:col>
                    <xdr:colOff>44450</xdr:colOff>
                    <xdr:row>12</xdr:row>
                    <xdr:rowOff>12700</xdr:rowOff>
                  </to>
                </anchor>
              </controlPr>
            </control>
          </mc:Choice>
        </mc:AlternateContent>
        <mc:AlternateContent xmlns:mc="http://schemas.openxmlformats.org/markup-compatibility/2006">
          <mc:Choice Requires="x14">
            <control shapeId="35846" r:id="rId9" name="Option Button 6">
              <controlPr locked="0" defaultSize="0" autoFill="0" autoLine="0" autoPict="0">
                <anchor moveWithCells="1">
                  <from>
                    <xdr:col>23</xdr:col>
                    <xdr:colOff>69850</xdr:colOff>
                    <xdr:row>10</xdr:row>
                    <xdr:rowOff>12700</xdr:rowOff>
                  </from>
                  <to>
                    <xdr:col>24</xdr:col>
                    <xdr:colOff>158750</xdr:colOff>
                    <xdr:row>12</xdr:row>
                    <xdr:rowOff>6350</xdr:rowOff>
                  </to>
                </anchor>
              </controlPr>
            </control>
          </mc:Choice>
        </mc:AlternateContent>
        <mc:AlternateContent xmlns:mc="http://schemas.openxmlformats.org/markup-compatibility/2006">
          <mc:Choice Requires="x14">
            <control shapeId="35847" r:id="rId10" name="Option Button 7">
              <controlPr locked="0" defaultSize="0" autoFill="0" autoLine="0" autoPict="0">
                <anchor moveWithCells="1">
                  <from>
                    <xdr:col>21</xdr:col>
                    <xdr:colOff>114300</xdr:colOff>
                    <xdr:row>15</xdr:row>
                    <xdr:rowOff>12700</xdr:rowOff>
                  </from>
                  <to>
                    <xdr:col>22</xdr:col>
                    <xdr:colOff>196850</xdr:colOff>
                    <xdr:row>15</xdr:row>
                    <xdr:rowOff>222250</xdr:rowOff>
                  </to>
                </anchor>
              </controlPr>
            </control>
          </mc:Choice>
        </mc:AlternateContent>
        <mc:AlternateContent xmlns:mc="http://schemas.openxmlformats.org/markup-compatibility/2006">
          <mc:Choice Requires="x14">
            <control shapeId="35848" r:id="rId11" name="Option Button 8">
              <controlPr locked="0" defaultSize="0" autoFill="0" autoLine="0" autoPict="0">
                <anchor moveWithCells="1">
                  <from>
                    <xdr:col>23</xdr:col>
                    <xdr:colOff>69850</xdr:colOff>
                    <xdr:row>14</xdr:row>
                    <xdr:rowOff>69850</xdr:rowOff>
                  </from>
                  <to>
                    <xdr:col>24</xdr:col>
                    <xdr:colOff>127000</xdr:colOff>
                    <xdr:row>15</xdr:row>
                    <xdr:rowOff>241300</xdr:rowOff>
                  </to>
                </anchor>
              </controlPr>
            </control>
          </mc:Choice>
        </mc:AlternateContent>
        <mc:AlternateContent xmlns:mc="http://schemas.openxmlformats.org/markup-compatibility/2006">
          <mc:Choice Requires="x14">
            <control shapeId="35849" r:id="rId12" name="Option Button 9">
              <controlPr locked="0" defaultSize="0" autoFill="0" autoLine="0" autoPict="0">
                <anchor moveWithCells="1">
                  <from>
                    <xdr:col>21</xdr:col>
                    <xdr:colOff>127000</xdr:colOff>
                    <xdr:row>19</xdr:row>
                    <xdr:rowOff>50800</xdr:rowOff>
                  </from>
                  <to>
                    <xdr:col>22</xdr:col>
                    <xdr:colOff>196850</xdr:colOff>
                    <xdr:row>20</xdr:row>
                    <xdr:rowOff>158750</xdr:rowOff>
                  </to>
                </anchor>
              </controlPr>
            </control>
          </mc:Choice>
        </mc:AlternateContent>
        <mc:AlternateContent xmlns:mc="http://schemas.openxmlformats.org/markup-compatibility/2006">
          <mc:Choice Requires="x14">
            <control shapeId="35850" r:id="rId13" name="Option Button 10">
              <controlPr locked="0" defaultSize="0" autoFill="0" autoLine="0" autoPict="0">
                <anchor moveWithCells="1">
                  <from>
                    <xdr:col>21</xdr:col>
                    <xdr:colOff>184150</xdr:colOff>
                    <xdr:row>51</xdr:row>
                    <xdr:rowOff>152400</xdr:rowOff>
                  </from>
                  <to>
                    <xdr:col>22</xdr:col>
                    <xdr:colOff>279400</xdr:colOff>
                    <xdr:row>52</xdr:row>
                    <xdr:rowOff>222250</xdr:rowOff>
                  </to>
                </anchor>
              </controlPr>
            </control>
          </mc:Choice>
        </mc:AlternateContent>
        <mc:AlternateContent xmlns:mc="http://schemas.openxmlformats.org/markup-compatibility/2006">
          <mc:Choice Requires="x14">
            <control shapeId="35851" r:id="rId14" name="Option Button 11">
              <controlPr locked="0" defaultSize="0" autoFill="0" autoLine="0" autoPict="0">
                <anchor moveWithCells="1">
                  <from>
                    <xdr:col>23</xdr:col>
                    <xdr:colOff>69850</xdr:colOff>
                    <xdr:row>19</xdr:row>
                    <xdr:rowOff>76200</xdr:rowOff>
                  </from>
                  <to>
                    <xdr:col>24</xdr:col>
                    <xdr:colOff>158750</xdr:colOff>
                    <xdr:row>20</xdr:row>
                    <xdr:rowOff>127000</xdr:rowOff>
                  </to>
                </anchor>
              </controlPr>
            </control>
          </mc:Choice>
        </mc:AlternateContent>
        <mc:AlternateContent xmlns:mc="http://schemas.openxmlformats.org/markup-compatibility/2006">
          <mc:Choice Requires="x14">
            <control shapeId="35852" r:id="rId15" name="Option Button 12">
              <controlPr locked="0" defaultSize="0" autoFill="0" autoLine="0" autoPict="0">
                <anchor moveWithCells="1">
                  <from>
                    <xdr:col>23</xdr:col>
                    <xdr:colOff>69850</xdr:colOff>
                    <xdr:row>51</xdr:row>
                    <xdr:rowOff>184150</xdr:rowOff>
                  </from>
                  <to>
                    <xdr:col>24</xdr:col>
                    <xdr:colOff>158750</xdr:colOff>
                    <xdr:row>52</xdr:row>
                    <xdr:rowOff>184150</xdr:rowOff>
                  </to>
                </anchor>
              </controlPr>
            </control>
          </mc:Choice>
        </mc:AlternateContent>
        <mc:AlternateContent xmlns:mc="http://schemas.openxmlformats.org/markup-compatibility/2006">
          <mc:Choice Requires="x14">
            <control shapeId="35853" r:id="rId16" name="Group Box 13">
              <controlPr locked="0" defaultSize="0" autoFill="0" autoPict="0">
                <anchor moveWithCells="1">
                  <from>
                    <xdr:col>21</xdr:col>
                    <xdr:colOff>0</xdr:colOff>
                    <xdr:row>12</xdr:row>
                    <xdr:rowOff>0</xdr:rowOff>
                  </from>
                  <to>
                    <xdr:col>25</xdr:col>
                    <xdr:colOff>44450</xdr:colOff>
                    <xdr:row>13</xdr:row>
                    <xdr:rowOff>146050</xdr:rowOff>
                  </to>
                </anchor>
              </controlPr>
            </control>
          </mc:Choice>
        </mc:AlternateContent>
        <mc:AlternateContent xmlns:mc="http://schemas.openxmlformats.org/markup-compatibility/2006">
          <mc:Choice Requires="x14">
            <control shapeId="35854" r:id="rId17" name="Group Box 14">
              <controlPr locked="0" defaultSize="0" autoFill="0" autoPict="0">
                <anchor moveWithCells="1">
                  <from>
                    <xdr:col>21</xdr:col>
                    <xdr:colOff>0</xdr:colOff>
                    <xdr:row>16</xdr:row>
                    <xdr:rowOff>0</xdr:rowOff>
                  </from>
                  <to>
                    <xdr:col>25</xdr:col>
                    <xdr:colOff>44450</xdr:colOff>
                    <xdr:row>18</xdr:row>
                    <xdr:rowOff>12700</xdr:rowOff>
                  </to>
                </anchor>
              </controlPr>
            </control>
          </mc:Choice>
        </mc:AlternateContent>
        <mc:AlternateContent xmlns:mc="http://schemas.openxmlformats.org/markup-compatibility/2006">
          <mc:Choice Requires="x14">
            <control shapeId="35855" r:id="rId18" name="Group Box 15">
              <controlPr locked="0" defaultSize="0" autoFill="0" autoPict="0">
                <anchor moveWithCells="1">
                  <from>
                    <xdr:col>21</xdr:col>
                    <xdr:colOff>0</xdr:colOff>
                    <xdr:row>18</xdr:row>
                    <xdr:rowOff>0</xdr:rowOff>
                  </from>
                  <to>
                    <xdr:col>25</xdr:col>
                    <xdr:colOff>44450</xdr:colOff>
                    <xdr:row>21</xdr:row>
                    <xdr:rowOff>12700</xdr:rowOff>
                  </to>
                </anchor>
              </controlPr>
            </control>
          </mc:Choice>
        </mc:AlternateContent>
        <mc:AlternateContent xmlns:mc="http://schemas.openxmlformats.org/markup-compatibility/2006">
          <mc:Choice Requires="x14">
            <control shapeId="35856" r:id="rId19" name="Group Box 16">
              <controlPr locked="0" defaultSize="0" autoFill="0" autoPict="0">
                <anchor moveWithCells="1">
                  <from>
                    <xdr:col>21</xdr:col>
                    <xdr:colOff>0</xdr:colOff>
                    <xdr:row>51</xdr:row>
                    <xdr:rowOff>0</xdr:rowOff>
                  </from>
                  <to>
                    <xdr:col>25</xdr:col>
                    <xdr:colOff>44450</xdr:colOff>
                    <xdr:row>53</xdr:row>
                    <xdr:rowOff>127000</xdr:rowOff>
                  </to>
                </anchor>
              </controlPr>
            </control>
          </mc:Choice>
        </mc:AlternateContent>
        <mc:AlternateContent xmlns:mc="http://schemas.openxmlformats.org/markup-compatibility/2006">
          <mc:Choice Requires="x14">
            <control shapeId="35857" r:id="rId20" name="Option Button 17">
              <controlPr locked="0" defaultSize="0" autoFill="0" autoLine="0" autoPict="0">
                <anchor moveWithCells="1">
                  <from>
                    <xdr:col>21</xdr:col>
                    <xdr:colOff>114300</xdr:colOff>
                    <xdr:row>12</xdr:row>
                    <xdr:rowOff>69850</xdr:rowOff>
                  </from>
                  <to>
                    <xdr:col>22</xdr:col>
                    <xdr:colOff>234950</xdr:colOff>
                    <xdr:row>13</xdr:row>
                    <xdr:rowOff>114300</xdr:rowOff>
                  </to>
                </anchor>
              </controlPr>
            </control>
          </mc:Choice>
        </mc:AlternateContent>
        <mc:AlternateContent xmlns:mc="http://schemas.openxmlformats.org/markup-compatibility/2006">
          <mc:Choice Requires="x14">
            <control shapeId="35858" r:id="rId21" name="Option Button 18">
              <controlPr locked="0" defaultSize="0" autoFill="0" autoLine="0" autoPict="0">
                <anchor moveWithCells="1">
                  <from>
                    <xdr:col>23</xdr:col>
                    <xdr:colOff>69850</xdr:colOff>
                    <xdr:row>12</xdr:row>
                    <xdr:rowOff>69850</xdr:rowOff>
                  </from>
                  <to>
                    <xdr:col>24</xdr:col>
                    <xdr:colOff>82550</xdr:colOff>
                    <xdr:row>13</xdr:row>
                    <xdr:rowOff>114300</xdr:rowOff>
                  </to>
                </anchor>
              </controlPr>
            </control>
          </mc:Choice>
        </mc:AlternateContent>
        <mc:AlternateContent xmlns:mc="http://schemas.openxmlformats.org/markup-compatibility/2006">
          <mc:Choice Requires="x14">
            <control shapeId="35859" r:id="rId22" name="Option Button 19">
              <controlPr locked="0" defaultSize="0" autoFill="0" autoLine="0" autoPict="0">
                <anchor moveWithCells="1">
                  <from>
                    <xdr:col>21</xdr:col>
                    <xdr:colOff>114300</xdr:colOff>
                    <xdr:row>16</xdr:row>
                    <xdr:rowOff>76200</xdr:rowOff>
                  </from>
                  <to>
                    <xdr:col>22</xdr:col>
                    <xdr:colOff>279400</xdr:colOff>
                    <xdr:row>17</xdr:row>
                    <xdr:rowOff>234950</xdr:rowOff>
                  </to>
                </anchor>
              </controlPr>
            </control>
          </mc:Choice>
        </mc:AlternateContent>
        <mc:AlternateContent xmlns:mc="http://schemas.openxmlformats.org/markup-compatibility/2006">
          <mc:Choice Requires="x14">
            <control shapeId="35860" r:id="rId23" name="Option Button 20">
              <controlPr locked="0" defaultSize="0" autoFill="0" autoLine="0" autoPict="0">
                <anchor moveWithCells="1">
                  <from>
                    <xdr:col>23</xdr:col>
                    <xdr:colOff>69850</xdr:colOff>
                    <xdr:row>16</xdr:row>
                    <xdr:rowOff>69850</xdr:rowOff>
                  </from>
                  <to>
                    <xdr:col>24</xdr:col>
                    <xdr:colOff>158750</xdr:colOff>
                    <xdr:row>17</xdr:row>
                    <xdr:rowOff>234950</xdr:rowOff>
                  </to>
                </anchor>
              </controlPr>
            </control>
          </mc:Choice>
        </mc:AlternateContent>
        <mc:AlternateContent xmlns:mc="http://schemas.openxmlformats.org/markup-compatibility/2006">
          <mc:Choice Requires="x14">
            <control shapeId="35861" r:id="rId24" name="Group Box 21">
              <controlPr locked="0" defaultSize="0" autoFill="0" autoPict="0">
                <anchor moveWithCells="1">
                  <from>
                    <xdr:col>21</xdr:col>
                    <xdr:colOff>0</xdr:colOff>
                    <xdr:row>34</xdr:row>
                    <xdr:rowOff>0</xdr:rowOff>
                  </from>
                  <to>
                    <xdr:col>25</xdr:col>
                    <xdr:colOff>44450</xdr:colOff>
                    <xdr:row>35</xdr:row>
                    <xdr:rowOff>25400</xdr:rowOff>
                  </to>
                </anchor>
              </controlPr>
            </control>
          </mc:Choice>
        </mc:AlternateContent>
        <mc:AlternateContent xmlns:mc="http://schemas.openxmlformats.org/markup-compatibility/2006">
          <mc:Choice Requires="x14">
            <control shapeId="35862" r:id="rId25" name="Option Button 22">
              <controlPr locked="0" defaultSize="0" autoFill="0" autoLine="0" autoPict="0">
                <anchor moveWithCells="1">
                  <from>
                    <xdr:col>21</xdr:col>
                    <xdr:colOff>146050</xdr:colOff>
                    <xdr:row>34</xdr:row>
                    <xdr:rowOff>146050</xdr:rowOff>
                  </from>
                  <to>
                    <xdr:col>22</xdr:col>
                    <xdr:colOff>234950</xdr:colOff>
                    <xdr:row>34</xdr:row>
                    <xdr:rowOff>374650</xdr:rowOff>
                  </to>
                </anchor>
              </controlPr>
            </control>
          </mc:Choice>
        </mc:AlternateContent>
        <mc:AlternateContent xmlns:mc="http://schemas.openxmlformats.org/markup-compatibility/2006">
          <mc:Choice Requires="x14">
            <control shapeId="35863" r:id="rId26" name="Option Button 23">
              <controlPr defaultSize="0" autoFill="0" autoLine="0" autoPict="0">
                <anchor moveWithCells="1">
                  <from>
                    <xdr:col>23</xdr:col>
                    <xdr:colOff>107950</xdr:colOff>
                    <xdr:row>34</xdr:row>
                    <xdr:rowOff>146050</xdr:rowOff>
                  </from>
                  <to>
                    <xdr:col>24</xdr:col>
                    <xdr:colOff>196850</xdr:colOff>
                    <xdr:row>34</xdr:row>
                    <xdr:rowOff>374650</xdr:rowOff>
                  </to>
                </anchor>
              </controlPr>
            </control>
          </mc:Choice>
        </mc:AlternateContent>
        <mc:AlternateContent xmlns:mc="http://schemas.openxmlformats.org/markup-compatibility/2006">
          <mc:Choice Requires="x14">
            <control shapeId="35864" r:id="rId27" name="Group Box 24">
              <controlPr defaultSize="0" autoFill="0" autoPict="0">
                <anchor moveWithCells="1">
                  <from>
                    <xdr:col>21</xdr:col>
                    <xdr:colOff>0</xdr:colOff>
                    <xdr:row>54</xdr:row>
                    <xdr:rowOff>0</xdr:rowOff>
                  </from>
                  <to>
                    <xdr:col>25</xdr:col>
                    <xdr:colOff>69850</xdr:colOff>
                    <xdr:row>57</xdr:row>
                    <xdr:rowOff>0</xdr:rowOff>
                  </to>
                </anchor>
              </controlPr>
            </control>
          </mc:Choice>
        </mc:AlternateContent>
        <mc:AlternateContent xmlns:mc="http://schemas.openxmlformats.org/markup-compatibility/2006">
          <mc:Choice Requires="x14">
            <control shapeId="35865" r:id="rId28" name="Option Button 25">
              <controlPr defaultSize="0" autoFill="0" autoLine="0" autoPict="0">
                <anchor moveWithCells="1">
                  <from>
                    <xdr:col>21</xdr:col>
                    <xdr:colOff>107950</xdr:colOff>
                    <xdr:row>8</xdr:row>
                    <xdr:rowOff>69850</xdr:rowOff>
                  </from>
                  <to>
                    <xdr:col>22</xdr:col>
                    <xdr:colOff>196850</xdr:colOff>
                    <xdr:row>8</xdr:row>
                    <xdr:rowOff>279400</xdr:rowOff>
                  </to>
                </anchor>
              </controlPr>
            </control>
          </mc:Choice>
        </mc:AlternateContent>
        <mc:AlternateContent xmlns:mc="http://schemas.openxmlformats.org/markup-compatibility/2006">
          <mc:Choice Requires="x14">
            <control shapeId="35866" r:id="rId29" name="Option Button 26">
              <controlPr defaultSize="0" autoFill="0" autoLine="0" autoPict="0">
                <anchor moveWithCells="1">
                  <from>
                    <xdr:col>23</xdr:col>
                    <xdr:colOff>107950</xdr:colOff>
                    <xdr:row>8</xdr:row>
                    <xdr:rowOff>69850</xdr:rowOff>
                  </from>
                  <to>
                    <xdr:col>24</xdr:col>
                    <xdr:colOff>196850</xdr:colOff>
                    <xdr:row>8</xdr:row>
                    <xdr:rowOff>279400</xdr:rowOff>
                  </to>
                </anchor>
              </controlPr>
            </control>
          </mc:Choice>
        </mc:AlternateContent>
        <mc:AlternateContent xmlns:mc="http://schemas.openxmlformats.org/markup-compatibility/2006">
          <mc:Choice Requires="x14">
            <control shapeId="35867" r:id="rId30" name="Group Box 27">
              <controlPr defaultSize="0" autoFill="0" autoPict="0">
                <anchor moveWithCells="1">
                  <from>
                    <xdr:col>21</xdr:col>
                    <xdr:colOff>0</xdr:colOff>
                    <xdr:row>8</xdr:row>
                    <xdr:rowOff>0</xdr:rowOff>
                  </from>
                  <to>
                    <xdr:col>25</xdr:col>
                    <xdr:colOff>44450</xdr:colOff>
                    <xdr:row>9</xdr:row>
                    <xdr:rowOff>0</xdr:rowOff>
                  </to>
                </anchor>
              </controlPr>
            </control>
          </mc:Choice>
        </mc:AlternateContent>
        <mc:AlternateContent xmlns:mc="http://schemas.openxmlformats.org/markup-compatibility/2006">
          <mc:Choice Requires="x14">
            <control shapeId="35868" r:id="rId31" name="Option Button 28">
              <controlPr locked="0" defaultSize="0" autoFill="0" autoLine="0" autoPict="0">
                <anchor moveWithCells="1">
                  <from>
                    <xdr:col>21</xdr:col>
                    <xdr:colOff>146050</xdr:colOff>
                    <xdr:row>54</xdr:row>
                    <xdr:rowOff>146050</xdr:rowOff>
                  </from>
                  <to>
                    <xdr:col>22</xdr:col>
                    <xdr:colOff>234950</xdr:colOff>
                    <xdr:row>55</xdr:row>
                    <xdr:rowOff>152400</xdr:rowOff>
                  </to>
                </anchor>
              </controlPr>
            </control>
          </mc:Choice>
        </mc:AlternateContent>
        <mc:AlternateContent xmlns:mc="http://schemas.openxmlformats.org/markup-compatibility/2006">
          <mc:Choice Requires="x14">
            <control shapeId="35869" r:id="rId32" name="Option Button 29">
              <controlPr locked="0" defaultSize="0" autoFill="0" autoLine="0" autoPict="0">
                <anchor moveWithCells="1">
                  <from>
                    <xdr:col>23</xdr:col>
                    <xdr:colOff>69850</xdr:colOff>
                    <xdr:row>54</xdr:row>
                    <xdr:rowOff>184150</xdr:rowOff>
                  </from>
                  <to>
                    <xdr:col>24</xdr:col>
                    <xdr:colOff>158750</xdr:colOff>
                    <xdr:row>55</xdr:row>
                    <xdr:rowOff>146050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7AAB2-55F6-40E3-B582-06B363EDCFBD}">
  <dimension ref="B1:AN144"/>
  <sheetViews>
    <sheetView showGridLines="0" view="pageBreakPreview" topLeftCell="B1" zoomScale="75" zoomScaleNormal="90" zoomScaleSheetLayoutView="75" workbookViewId="0">
      <selection activeCell="F14" sqref="F14:AK17"/>
    </sheetView>
  </sheetViews>
  <sheetFormatPr defaultColWidth="3.58203125" defaultRowHeight="13"/>
  <cols>
    <col min="1" max="1" width="2.58203125" style="285" customWidth="1"/>
    <col min="2" max="2" width="4.58203125" style="285" customWidth="1"/>
    <col min="3" max="3" width="1.33203125" style="285" customWidth="1"/>
    <col min="4" max="4" width="4" style="285" customWidth="1"/>
    <col min="5" max="9" width="3.58203125" style="285" customWidth="1"/>
    <col min="10" max="10" width="6.58203125" style="285" customWidth="1"/>
    <col min="11" max="11" width="4.83203125" style="285" customWidth="1"/>
    <col min="12" max="12" width="3.58203125" style="285" customWidth="1"/>
    <col min="13" max="18" width="4.58203125" style="285" customWidth="1"/>
    <col min="19" max="19" width="4.9140625" style="285" customWidth="1"/>
    <col min="20" max="20" width="5.5" style="285" customWidth="1"/>
    <col min="21" max="21" width="6.6640625" style="285" customWidth="1"/>
    <col min="22" max="25" width="4.1640625" style="285" customWidth="1"/>
    <col min="26" max="26" width="3" style="285" customWidth="1"/>
    <col min="27" max="27" width="0" style="320" hidden="1" customWidth="1"/>
    <col min="28" max="28" width="3.58203125" style="383" hidden="1" customWidth="1"/>
    <col min="29" max="30" width="3.58203125" style="382" hidden="1" customWidth="1"/>
    <col min="31" max="31" width="5.83203125" style="382" hidden="1" customWidth="1"/>
    <col min="32" max="33" width="3.58203125" style="382" hidden="1" customWidth="1"/>
    <col min="34" max="34" width="5.83203125" style="382" hidden="1" customWidth="1"/>
    <col min="35" max="36" width="3.58203125" style="382" customWidth="1"/>
    <col min="37" max="39" width="3.58203125" style="381" customWidth="1"/>
    <col min="40" max="40" width="3.58203125" style="381"/>
    <col min="41" max="16384" width="3.58203125" style="285"/>
  </cols>
  <sheetData>
    <row r="1" spans="2:34" ht="14">
      <c r="B1" s="380" t="s">
        <v>577</v>
      </c>
      <c r="W1" s="380" t="s">
        <v>576</v>
      </c>
    </row>
    <row r="2" spans="2:34" ht="19">
      <c r="B2" s="723" t="s">
        <v>575</v>
      </c>
      <c r="C2" s="723"/>
      <c r="D2" s="723"/>
      <c r="E2" s="723"/>
      <c r="F2" s="723"/>
      <c r="G2" s="723"/>
      <c r="H2" s="723"/>
      <c r="I2" s="723"/>
      <c r="J2" s="723"/>
      <c r="K2" s="723"/>
      <c r="L2" s="723"/>
      <c r="M2" s="723"/>
      <c r="N2" s="723"/>
      <c r="O2" s="723"/>
      <c r="P2" s="723"/>
      <c r="Q2" s="723"/>
      <c r="R2" s="723"/>
      <c r="S2" s="723"/>
      <c r="T2" s="723"/>
      <c r="U2" s="723"/>
      <c r="V2" s="723"/>
      <c r="W2" s="723"/>
      <c r="X2" s="723"/>
      <c r="Y2" s="723"/>
    </row>
    <row r="3" spans="2:34" ht="9.75" customHeight="1">
      <c r="U3" s="379" t="s">
        <v>538</v>
      </c>
    </row>
    <row r="4" spans="2:34" ht="23.25" customHeight="1">
      <c r="B4" s="724" t="s">
        <v>537</v>
      </c>
      <c r="C4" s="725"/>
      <c r="D4" s="725"/>
      <c r="E4" s="725"/>
      <c r="F4" s="725"/>
      <c r="G4" s="726"/>
      <c r="H4" s="727"/>
      <c r="I4" s="728"/>
      <c r="J4" s="728"/>
      <c r="K4" s="728"/>
      <c r="L4" s="728"/>
      <c r="M4" s="728"/>
      <c r="N4" s="728"/>
      <c r="O4" s="728"/>
      <c r="P4" s="728"/>
      <c r="Q4" s="728"/>
      <c r="R4" s="728"/>
      <c r="S4" s="728"/>
      <c r="T4" s="728"/>
      <c r="U4" s="728"/>
      <c r="V4" s="728"/>
      <c r="W4" s="728"/>
      <c r="X4" s="728"/>
      <c r="Y4" s="729"/>
      <c r="AE4" s="382" t="str">
        <f>IF(AND(AE7=1,AE9=1,AE12=1,AE14=1,AE16=1,AE18=1,AE33=1,AE45=1,AE29="1"),"特定事業所加算（Ⅰ）","0")</f>
        <v>0</v>
      </c>
      <c r="AH4" s="382" t="str">
        <f>IF(AND(AE7=1,AE9=1,AE12=1,AE14=1,AE16=1,AE18=1,AE33=1,AE45=1,AE29="1"),"特定事業所加算（Ⅰ）",IF(AND(AE7=1,AE9=1,AE12=1,AE14=1,AE16=1,AE18=1,OR(AE29="1",AE33=1)),"特定事業所加算（Ⅱ）",IF(AND(AE7=1,AE9=1,AE12=1,AE14=1,AE16=1,AE18=1,AE45=1),"特定事業所加算（Ⅲ）","非該当")))</f>
        <v>非該当</v>
      </c>
    </row>
    <row r="5" spans="2:34" ht="4.5" customHeight="1">
      <c r="B5" s="378"/>
      <c r="C5" s="378"/>
      <c r="D5" s="378"/>
      <c r="E5" s="378"/>
      <c r="F5" s="378"/>
      <c r="G5" s="378"/>
      <c r="H5" s="378"/>
      <c r="I5" s="378"/>
      <c r="J5" s="378"/>
      <c r="K5" s="378"/>
      <c r="L5" s="378"/>
      <c r="M5" s="378"/>
      <c r="N5" s="378"/>
      <c r="O5" s="378"/>
      <c r="P5" s="378"/>
      <c r="Q5" s="378"/>
      <c r="R5" s="378"/>
      <c r="S5" s="378"/>
      <c r="T5" s="378"/>
      <c r="U5" s="378"/>
      <c r="V5" s="377"/>
      <c r="W5" s="377"/>
      <c r="X5" s="377"/>
      <c r="Y5" s="377"/>
    </row>
    <row r="6" spans="2:34" ht="15" customHeight="1">
      <c r="B6" s="730" t="s">
        <v>536</v>
      </c>
      <c r="D6" s="376" t="s">
        <v>574</v>
      </c>
      <c r="E6" s="375"/>
      <c r="F6" s="733" t="s">
        <v>573</v>
      </c>
      <c r="G6" s="734"/>
      <c r="H6" s="734"/>
      <c r="I6" s="734"/>
      <c r="J6" s="734"/>
      <c r="K6" s="734"/>
      <c r="L6" s="734"/>
      <c r="M6" s="734"/>
      <c r="N6" s="734"/>
      <c r="O6" s="734"/>
      <c r="P6" s="734"/>
      <c r="Q6" s="734"/>
      <c r="R6" s="734"/>
      <c r="S6" s="734"/>
      <c r="T6" s="734"/>
      <c r="U6" s="735"/>
      <c r="V6" s="407"/>
      <c r="W6" s="406"/>
      <c r="X6" s="406"/>
      <c r="Y6" s="405"/>
      <c r="AH6" s="382" t="s">
        <v>572</v>
      </c>
    </row>
    <row r="7" spans="2:34" ht="18.75" customHeight="1">
      <c r="B7" s="731"/>
      <c r="C7" s="374"/>
      <c r="D7" s="373"/>
      <c r="E7" s="372"/>
      <c r="F7" s="824"/>
      <c r="G7" s="824"/>
      <c r="H7" s="824"/>
      <c r="I7" s="824"/>
      <c r="J7" s="824"/>
      <c r="K7" s="824"/>
      <c r="L7" s="824"/>
      <c r="M7" s="824"/>
      <c r="N7" s="824"/>
      <c r="O7" s="824"/>
      <c r="P7" s="824"/>
      <c r="Q7" s="824"/>
      <c r="R7" s="824"/>
      <c r="S7" s="824"/>
      <c r="T7" s="824"/>
      <c r="U7" s="825"/>
      <c r="V7" s="410"/>
      <c r="W7" s="409"/>
      <c r="X7" s="409"/>
      <c r="Y7" s="408"/>
      <c r="AE7" s="382">
        <v>2</v>
      </c>
      <c r="AH7" s="382" t="s">
        <v>571</v>
      </c>
    </row>
    <row r="8" spans="2:34" ht="6.75" customHeight="1">
      <c r="B8" s="731"/>
      <c r="D8" s="364"/>
      <c r="V8" s="410"/>
      <c r="W8" s="409"/>
      <c r="X8" s="409"/>
      <c r="Y8" s="408"/>
    </row>
    <row r="9" spans="2:34">
      <c r="B9" s="731"/>
      <c r="D9" s="364" t="s">
        <v>570</v>
      </c>
      <c r="E9" s="375"/>
      <c r="F9" s="826" t="s">
        <v>569</v>
      </c>
      <c r="G9" s="827"/>
      <c r="H9" s="827"/>
      <c r="I9" s="827"/>
      <c r="J9" s="827"/>
      <c r="K9" s="827"/>
      <c r="L9" s="827"/>
      <c r="M9" s="827"/>
      <c r="N9" s="827"/>
      <c r="O9" s="827"/>
      <c r="P9" s="827"/>
      <c r="Q9" s="827"/>
      <c r="R9" s="827"/>
      <c r="S9" s="827"/>
      <c r="T9" s="827"/>
      <c r="U9" s="828"/>
      <c r="V9" s="407"/>
      <c r="W9" s="406"/>
      <c r="X9" s="406"/>
      <c r="Y9" s="405"/>
      <c r="AE9" s="382">
        <v>2</v>
      </c>
    </row>
    <row r="10" spans="2:34" ht="29.25" customHeight="1">
      <c r="B10" s="731"/>
      <c r="C10" s="296"/>
      <c r="D10" s="355"/>
      <c r="E10" s="372"/>
      <c r="F10" s="824"/>
      <c r="G10" s="824"/>
      <c r="H10" s="824"/>
      <c r="I10" s="824"/>
      <c r="J10" s="824"/>
      <c r="K10" s="824"/>
      <c r="L10" s="824"/>
      <c r="M10" s="824"/>
      <c r="N10" s="824"/>
      <c r="O10" s="824"/>
      <c r="P10" s="824"/>
      <c r="Q10" s="824"/>
      <c r="R10" s="824"/>
      <c r="S10" s="824"/>
      <c r="T10" s="824"/>
      <c r="U10" s="825"/>
      <c r="V10" s="404"/>
      <c r="W10" s="403"/>
      <c r="X10" s="403"/>
      <c r="Y10" s="402"/>
    </row>
    <row r="11" spans="2:34" ht="12.75" customHeight="1">
      <c r="B11" s="731"/>
      <c r="C11" s="309"/>
      <c r="D11" s="829" t="s">
        <v>529</v>
      </c>
      <c r="E11" s="830"/>
      <c r="F11" s="739" t="s">
        <v>568</v>
      </c>
      <c r="G11" s="740"/>
      <c r="H11" s="740"/>
      <c r="I11" s="740"/>
      <c r="J11" s="740"/>
      <c r="K11" s="740"/>
      <c r="L11" s="740"/>
      <c r="M11" s="740"/>
      <c r="N11" s="740"/>
      <c r="O11" s="740"/>
      <c r="P11" s="740"/>
      <c r="Q11" s="740"/>
      <c r="R11" s="740"/>
      <c r="S11" s="740"/>
      <c r="T11" s="740"/>
      <c r="U11" s="741"/>
      <c r="V11" s="388"/>
      <c r="W11" s="387"/>
      <c r="X11" s="387"/>
      <c r="Y11" s="386"/>
    </row>
    <row r="12" spans="2:34" ht="18.75" customHeight="1">
      <c r="B12" s="731"/>
      <c r="C12" s="296"/>
      <c r="D12" s="831"/>
      <c r="E12" s="832"/>
      <c r="F12" s="833"/>
      <c r="G12" s="833"/>
      <c r="H12" s="833"/>
      <c r="I12" s="833"/>
      <c r="J12" s="833"/>
      <c r="K12" s="833"/>
      <c r="L12" s="833"/>
      <c r="M12" s="833"/>
      <c r="N12" s="833"/>
      <c r="O12" s="833"/>
      <c r="P12" s="833"/>
      <c r="Q12" s="833"/>
      <c r="R12" s="833"/>
      <c r="S12" s="833"/>
      <c r="T12" s="833"/>
      <c r="U12" s="834"/>
      <c r="V12" s="388"/>
      <c r="W12" s="387"/>
      <c r="X12" s="387"/>
      <c r="Y12" s="386"/>
      <c r="AE12" s="382">
        <v>2</v>
      </c>
    </row>
    <row r="13" spans="2:34" ht="7.5" customHeight="1">
      <c r="B13" s="731"/>
      <c r="C13" s="286"/>
      <c r="D13" s="351"/>
      <c r="E13" s="286"/>
      <c r="F13" s="286"/>
      <c r="G13" s="286"/>
      <c r="H13" s="286"/>
      <c r="I13" s="286"/>
      <c r="J13" s="286"/>
      <c r="K13" s="286"/>
      <c r="L13" s="286"/>
      <c r="M13" s="286"/>
      <c r="N13" s="286"/>
      <c r="O13" s="286"/>
      <c r="P13" s="286"/>
      <c r="Q13" s="286"/>
      <c r="R13" s="286"/>
      <c r="S13" s="286"/>
      <c r="T13" s="286"/>
      <c r="U13" s="286"/>
      <c r="V13" s="404"/>
      <c r="W13" s="403"/>
      <c r="X13" s="403"/>
      <c r="Y13" s="402"/>
    </row>
    <row r="14" spans="2:34" ht="21.75" customHeight="1">
      <c r="B14" s="731"/>
      <c r="C14" s="296"/>
      <c r="D14" s="355" t="s">
        <v>567</v>
      </c>
      <c r="E14" s="296"/>
      <c r="F14" s="835" t="s">
        <v>566</v>
      </c>
      <c r="G14" s="832"/>
      <c r="H14" s="832"/>
      <c r="I14" s="832"/>
      <c r="J14" s="832"/>
      <c r="K14" s="832"/>
      <c r="L14" s="832"/>
      <c r="M14" s="832"/>
      <c r="N14" s="832"/>
      <c r="O14" s="832"/>
      <c r="P14" s="832"/>
      <c r="Q14" s="832"/>
      <c r="R14" s="832"/>
      <c r="S14" s="832"/>
      <c r="T14" s="832"/>
      <c r="U14" s="836"/>
      <c r="V14" s="388"/>
      <c r="W14" s="387"/>
      <c r="X14" s="387"/>
      <c r="Y14" s="386"/>
      <c r="AE14" s="382">
        <v>2</v>
      </c>
      <c r="AF14" s="382" t="str">
        <f>IF(AND(AE7=1,AE9=1,AE12=1,AE14=1,AE16=1,AE18=1,AE20=1),"1","2")</f>
        <v>2</v>
      </c>
      <c r="AG14" s="382" t="s">
        <v>565</v>
      </c>
    </row>
    <row r="15" spans="2:34" ht="6" customHeight="1">
      <c r="B15" s="731"/>
      <c r="C15" s="286"/>
      <c r="D15" s="351"/>
      <c r="E15" s="286"/>
      <c r="F15" s="286"/>
      <c r="G15" s="286"/>
      <c r="H15" s="286"/>
      <c r="I15" s="286"/>
      <c r="J15" s="286"/>
      <c r="K15" s="286"/>
      <c r="L15" s="286"/>
      <c r="M15" s="286"/>
      <c r="N15" s="286"/>
      <c r="O15" s="286"/>
      <c r="P15" s="286"/>
      <c r="Q15" s="286"/>
      <c r="R15" s="286"/>
      <c r="S15" s="286"/>
      <c r="T15" s="286"/>
      <c r="U15" s="286"/>
      <c r="V15" s="404"/>
      <c r="W15" s="403"/>
      <c r="X15" s="403"/>
      <c r="Y15" s="402"/>
    </row>
    <row r="16" spans="2:34" ht="21.75" customHeight="1">
      <c r="B16" s="731"/>
      <c r="C16" s="296"/>
      <c r="D16" s="355" t="s">
        <v>564</v>
      </c>
      <c r="E16" s="296"/>
      <c r="F16" s="296" t="s">
        <v>524</v>
      </c>
      <c r="G16" s="296"/>
      <c r="H16" s="296"/>
      <c r="I16" s="296"/>
      <c r="J16" s="296"/>
      <c r="K16" s="296"/>
      <c r="L16" s="296"/>
      <c r="M16" s="296"/>
      <c r="N16" s="296"/>
      <c r="O16" s="296"/>
      <c r="P16" s="296"/>
      <c r="Q16" s="296"/>
      <c r="R16" s="296"/>
      <c r="S16" s="296"/>
      <c r="T16" s="296"/>
      <c r="U16" s="350"/>
      <c r="V16" s="388"/>
      <c r="W16" s="387"/>
      <c r="X16" s="387"/>
      <c r="Y16" s="386"/>
      <c r="AE16" s="382">
        <v>2</v>
      </c>
    </row>
    <row r="17" spans="2:33" ht="8.25" customHeight="1">
      <c r="B17" s="731"/>
      <c r="C17" s="286"/>
      <c r="D17" s="351"/>
      <c r="E17" s="286"/>
      <c r="F17" s="286"/>
      <c r="G17" s="286"/>
      <c r="H17" s="286"/>
      <c r="I17" s="286"/>
      <c r="J17" s="286"/>
      <c r="K17" s="286"/>
      <c r="L17" s="286"/>
      <c r="M17" s="286"/>
      <c r="N17" s="286"/>
      <c r="O17" s="286"/>
      <c r="P17" s="286"/>
      <c r="Q17" s="286"/>
      <c r="R17" s="286"/>
      <c r="S17" s="286"/>
      <c r="T17" s="286"/>
      <c r="U17" s="286"/>
      <c r="V17" s="404"/>
      <c r="W17" s="403"/>
      <c r="X17" s="403"/>
      <c r="Y17" s="402"/>
    </row>
    <row r="18" spans="2:33">
      <c r="B18" s="731"/>
      <c r="C18" s="286"/>
      <c r="D18" s="351" t="s">
        <v>563</v>
      </c>
      <c r="E18" s="401"/>
      <c r="F18" s="837" t="s">
        <v>562</v>
      </c>
      <c r="G18" s="827"/>
      <c r="H18" s="827"/>
      <c r="I18" s="827"/>
      <c r="J18" s="827"/>
      <c r="K18" s="827"/>
      <c r="L18" s="827"/>
      <c r="M18" s="827"/>
      <c r="N18" s="827"/>
      <c r="O18" s="827"/>
      <c r="P18" s="827"/>
      <c r="Q18" s="827"/>
      <c r="R18" s="827"/>
      <c r="S18" s="827"/>
      <c r="T18" s="827"/>
      <c r="U18" s="828"/>
      <c r="V18" s="388"/>
      <c r="W18" s="387"/>
      <c r="X18" s="387"/>
      <c r="Y18" s="386"/>
      <c r="AE18" s="382">
        <v>2</v>
      </c>
    </row>
    <row r="19" spans="2:33" ht="17.25" customHeight="1">
      <c r="B19" s="731"/>
      <c r="C19" s="296"/>
      <c r="D19" s="355"/>
      <c r="E19" s="400"/>
      <c r="F19" s="824"/>
      <c r="G19" s="824"/>
      <c r="H19" s="824"/>
      <c r="I19" s="824"/>
      <c r="J19" s="824"/>
      <c r="K19" s="824"/>
      <c r="L19" s="824"/>
      <c r="M19" s="824"/>
      <c r="N19" s="824"/>
      <c r="O19" s="824"/>
      <c r="P19" s="824"/>
      <c r="Q19" s="824"/>
      <c r="R19" s="824"/>
      <c r="S19" s="824"/>
      <c r="T19" s="824"/>
      <c r="U19" s="825"/>
      <c r="V19" s="388"/>
      <c r="W19" s="387"/>
      <c r="X19" s="387"/>
      <c r="Y19" s="386"/>
    </row>
    <row r="20" spans="2:33" ht="28.5" customHeight="1">
      <c r="B20" s="732"/>
      <c r="C20" s="286"/>
      <c r="D20" s="351" t="s">
        <v>561</v>
      </c>
      <c r="E20" s="399"/>
      <c r="F20" s="838" t="s">
        <v>560</v>
      </c>
      <c r="G20" s="839"/>
      <c r="H20" s="839"/>
      <c r="I20" s="839"/>
      <c r="J20" s="839"/>
      <c r="K20" s="839"/>
      <c r="L20" s="839"/>
      <c r="M20" s="839"/>
      <c r="N20" s="839"/>
      <c r="O20" s="839"/>
      <c r="P20" s="839"/>
      <c r="Q20" s="839"/>
      <c r="R20" s="839"/>
      <c r="S20" s="839"/>
      <c r="T20" s="839"/>
      <c r="U20" s="840"/>
      <c r="V20" s="388"/>
      <c r="W20" s="387"/>
      <c r="X20" s="387"/>
      <c r="Y20" s="386"/>
      <c r="AE20" s="382">
        <v>2</v>
      </c>
    </row>
    <row r="21" spans="2:33" ht="6" customHeight="1">
      <c r="B21" s="390"/>
      <c r="C21" s="348"/>
      <c r="D21" s="348"/>
      <c r="E21" s="348"/>
      <c r="F21" s="348"/>
      <c r="G21" s="348"/>
      <c r="H21" s="348"/>
      <c r="I21" s="348"/>
      <c r="J21" s="348"/>
      <c r="K21" s="348"/>
      <c r="L21" s="348"/>
      <c r="M21" s="348"/>
      <c r="N21" s="348"/>
      <c r="O21" s="348"/>
      <c r="P21" s="348"/>
      <c r="Q21" s="348"/>
      <c r="R21" s="348"/>
      <c r="S21" s="348"/>
      <c r="T21" s="348"/>
      <c r="U21" s="348"/>
      <c r="V21" s="308"/>
      <c r="W21" s="308"/>
      <c r="X21" s="308"/>
      <c r="Y21" s="307"/>
    </row>
    <row r="22" spans="2:33">
      <c r="B22" s="803" t="s">
        <v>519</v>
      </c>
      <c r="C22" s="309"/>
      <c r="D22" s="309" t="s">
        <v>559</v>
      </c>
      <c r="E22" s="309"/>
      <c r="F22" s="309"/>
      <c r="G22" s="309"/>
      <c r="H22" s="309"/>
      <c r="I22" s="309"/>
      <c r="J22" s="309"/>
      <c r="K22" s="309"/>
      <c r="L22" s="309"/>
      <c r="M22" s="309"/>
      <c r="N22" s="309"/>
      <c r="O22" s="309"/>
      <c r="P22" s="309"/>
      <c r="Q22" s="309"/>
      <c r="R22" s="309"/>
      <c r="S22" s="309"/>
      <c r="T22" s="309"/>
      <c r="U22" s="347"/>
      <c r="V22" s="346"/>
      <c r="W22" s="345"/>
      <c r="X22" s="345"/>
      <c r="Y22" s="344"/>
    </row>
    <row r="23" spans="2:33">
      <c r="B23" s="787"/>
      <c r="C23" s="286"/>
      <c r="D23" s="286"/>
      <c r="E23" s="841" t="s">
        <v>558</v>
      </c>
      <c r="F23" s="780"/>
      <c r="G23" s="780"/>
      <c r="H23" s="780"/>
      <c r="I23" s="780"/>
      <c r="J23" s="780"/>
      <c r="K23" s="780"/>
      <c r="L23" s="780"/>
      <c r="M23" s="780"/>
      <c r="N23" s="780"/>
      <c r="O23" s="780"/>
      <c r="P23" s="780"/>
      <c r="Q23" s="780"/>
      <c r="R23" s="780"/>
      <c r="S23" s="780"/>
      <c r="T23" s="780"/>
      <c r="U23" s="805"/>
      <c r="V23" s="311"/>
      <c r="W23" s="308"/>
      <c r="X23" s="308"/>
      <c r="Y23" s="307"/>
    </row>
    <row r="24" spans="2:33" ht="9.75" customHeight="1">
      <c r="B24" s="787"/>
      <c r="C24" s="286"/>
      <c r="D24" s="286"/>
      <c r="E24" s="780"/>
      <c r="F24" s="780"/>
      <c r="G24" s="780"/>
      <c r="H24" s="780"/>
      <c r="I24" s="780"/>
      <c r="J24" s="780"/>
      <c r="K24" s="780"/>
      <c r="L24" s="780"/>
      <c r="M24" s="780"/>
      <c r="N24" s="780"/>
      <c r="O24" s="780"/>
      <c r="P24" s="780"/>
      <c r="Q24" s="780"/>
      <c r="R24" s="780"/>
      <c r="S24" s="780"/>
      <c r="T24" s="780"/>
      <c r="U24" s="805"/>
      <c r="V24" s="311"/>
      <c r="W24" s="308"/>
      <c r="X24" s="308"/>
      <c r="Y24" s="307"/>
    </row>
    <row r="25" spans="2:33" ht="8.25" customHeight="1">
      <c r="B25" s="787"/>
      <c r="C25" s="286"/>
      <c r="D25" s="286"/>
      <c r="E25" s="293"/>
      <c r="F25" s="293"/>
      <c r="G25" s="293"/>
      <c r="H25" s="293"/>
      <c r="I25" s="293"/>
      <c r="J25" s="293"/>
      <c r="K25" s="293"/>
      <c r="L25" s="293"/>
      <c r="M25" s="293"/>
      <c r="N25" s="293"/>
      <c r="O25" s="293"/>
      <c r="P25" s="293"/>
      <c r="Q25" s="293"/>
      <c r="R25" s="293"/>
      <c r="S25" s="293"/>
      <c r="T25" s="293"/>
      <c r="U25" s="293"/>
      <c r="V25" s="311"/>
      <c r="W25" s="308"/>
      <c r="X25" s="308"/>
      <c r="Y25" s="307"/>
    </row>
    <row r="26" spans="2:33" ht="30.75" customHeight="1">
      <c r="B26" s="787"/>
      <c r="C26" s="286"/>
      <c r="D26" s="343"/>
      <c r="E26" s="806"/>
      <c r="F26" s="807"/>
      <c r="G26" s="807"/>
      <c r="H26" s="807"/>
      <c r="I26" s="807"/>
      <c r="J26" s="807"/>
      <c r="K26" s="807"/>
      <c r="L26" s="808"/>
      <c r="M26" s="842" t="s">
        <v>516</v>
      </c>
      <c r="N26" s="766"/>
      <c r="O26" s="767"/>
      <c r="P26" s="843" t="s">
        <v>515</v>
      </c>
      <c r="Q26" s="844"/>
      <c r="R26" s="845"/>
      <c r="S26" s="342"/>
      <c r="T26" s="341"/>
      <c r="U26" s="340"/>
      <c r="V26" s="339"/>
      <c r="W26" s="338"/>
      <c r="X26" s="338"/>
      <c r="Y26" s="337"/>
    </row>
    <row r="27" spans="2:33" ht="30.75" customHeight="1">
      <c r="B27" s="787"/>
      <c r="C27" s="286"/>
      <c r="D27" s="331" t="s">
        <v>129</v>
      </c>
      <c r="E27" s="751" t="s">
        <v>557</v>
      </c>
      <c r="F27" s="751"/>
      <c r="G27" s="751"/>
      <c r="H27" s="751"/>
      <c r="I27" s="751"/>
      <c r="J27" s="751"/>
      <c r="K27" s="751"/>
      <c r="L27" s="751"/>
      <c r="M27" s="752"/>
      <c r="N27" s="753"/>
      <c r="O27" s="330" t="s">
        <v>56</v>
      </c>
      <c r="P27" s="752"/>
      <c r="Q27" s="753"/>
      <c r="R27" s="330" t="s">
        <v>500</v>
      </c>
      <c r="S27" s="336"/>
      <c r="T27" s="335"/>
      <c r="U27" s="334"/>
      <c r="V27" s="333"/>
      <c r="W27" s="292"/>
      <c r="X27" s="292"/>
      <c r="Y27" s="332"/>
    </row>
    <row r="28" spans="2:33" ht="30.75" customHeight="1">
      <c r="B28" s="787"/>
      <c r="C28" s="286"/>
      <c r="D28" s="331" t="s">
        <v>131</v>
      </c>
      <c r="E28" s="751" t="s">
        <v>513</v>
      </c>
      <c r="F28" s="751"/>
      <c r="G28" s="751"/>
      <c r="H28" s="751"/>
      <c r="I28" s="751"/>
      <c r="J28" s="751"/>
      <c r="K28" s="751"/>
      <c r="L28" s="751"/>
      <c r="M28" s="752"/>
      <c r="N28" s="753"/>
      <c r="O28" s="330" t="s">
        <v>56</v>
      </c>
      <c r="P28" s="747"/>
      <c r="Q28" s="747"/>
      <c r="R28" s="747"/>
      <c r="S28" s="847" t="s">
        <v>512</v>
      </c>
      <c r="T28" s="749"/>
      <c r="U28" s="750"/>
      <c r="V28" s="846" t="str">
        <f>IF(OR(M27="",M28=""),"",IF(M28/M27&gt;=0.3,"○","×"))</f>
        <v/>
      </c>
      <c r="W28" s="846"/>
      <c r="X28" s="846"/>
      <c r="Y28" s="846"/>
      <c r="AD28" s="382">
        <v>1</v>
      </c>
    </row>
    <row r="29" spans="2:33" ht="30.75" customHeight="1">
      <c r="B29" s="787"/>
      <c r="C29" s="286"/>
      <c r="D29" s="331" t="s">
        <v>133</v>
      </c>
      <c r="E29" s="754" t="s">
        <v>511</v>
      </c>
      <c r="F29" s="754"/>
      <c r="G29" s="754"/>
      <c r="H29" s="754"/>
      <c r="I29" s="754"/>
      <c r="J29" s="754"/>
      <c r="K29" s="754"/>
      <c r="L29" s="754"/>
      <c r="M29" s="752"/>
      <c r="N29" s="753"/>
      <c r="O29" s="330" t="s">
        <v>56</v>
      </c>
      <c r="P29" s="747"/>
      <c r="Q29" s="747"/>
      <c r="R29" s="747"/>
      <c r="S29" s="847" t="s">
        <v>510</v>
      </c>
      <c r="T29" s="749"/>
      <c r="U29" s="750"/>
      <c r="V29" s="846" t="str">
        <f>IF(OR(M27="",M29=""),"",IF(M29/M27&gt;=0.5,"○","×"))</f>
        <v/>
      </c>
      <c r="W29" s="846"/>
      <c r="X29" s="846"/>
      <c r="Y29" s="846"/>
      <c r="AD29" s="382">
        <v>2</v>
      </c>
      <c r="AE29" s="382" t="str">
        <f>IF(OR(V28="○",V29="○",V30="○"),"1","2")</f>
        <v>2</v>
      </c>
      <c r="AG29" s="389" t="s">
        <v>556</v>
      </c>
    </row>
    <row r="30" spans="2:33" ht="42.75" customHeight="1">
      <c r="B30" s="787"/>
      <c r="C30" s="286"/>
      <c r="D30" s="331" t="s">
        <v>135</v>
      </c>
      <c r="E30" s="754" t="s">
        <v>555</v>
      </c>
      <c r="F30" s="754"/>
      <c r="G30" s="754"/>
      <c r="H30" s="754"/>
      <c r="I30" s="754"/>
      <c r="J30" s="754"/>
      <c r="K30" s="754"/>
      <c r="L30" s="754"/>
      <c r="M30" s="755"/>
      <c r="N30" s="755"/>
      <c r="O30" s="755"/>
      <c r="P30" s="752"/>
      <c r="Q30" s="753"/>
      <c r="R30" s="330" t="s">
        <v>500</v>
      </c>
      <c r="S30" s="848" t="s">
        <v>508</v>
      </c>
      <c r="T30" s="737"/>
      <c r="U30" s="737"/>
      <c r="V30" s="846" t="str">
        <f>IF(OR(P27="",P30=""),"",IF(P30/P27&gt;=0.4,"○","×"))</f>
        <v/>
      </c>
      <c r="W30" s="846"/>
      <c r="X30" s="846"/>
      <c r="Y30" s="846"/>
      <c r="AD30" s="382">
        <v>2</v>
      </c>
    </row>
    <row r="31" spans="2:33" ht="12" customHeight="1">
      <c r="B31" s="881"/>
      <c r="C31" s="303"/>
      <c r="D31" s="286"/>
      <c r="E31" s="286"/>
      <c r="F31" s="286"/>
      <c r="G31" s="286"/>
      <c r="H31" s="286"/>
      <c r="I31" s="286"/>
      <c r="J31" s="286"/>
      <c r="K31" s="286"/>
      <c r="L31" s="286"/>
      <c r="M31" s="286"/>
      <c r="N31" s="286"/>
      <c r="O31" s="286"/>
      <c r="P31" s="286"/>
      <c r="Q31" s="286"/>
      <c r="R31" s="286"/>
      <c r="S31" s="286"/>
      <c r="T31" s="286"/>
      <c r="U31" s="286"/>
      <c r="V31" s="311"/>
      <c r="W31" s="308"/>
      <c r="X31" s="308"/>
      <c r="Y31" s="307"/>
    </row>
    <row r="32" spans="2:33">
      <c r="B32" s="881"/>
      <c r="C32" s="303"/>
      <c r="D32" s="286" t="s">
        <v>554</v>
      </c>
      <c r="E32" s="286"/>
      <c r="F32" s="286"/>
      <c r="G32" s="286"/>
      <c r="H32" s="286"/>
      <c r="I32" s="286"/>
      <c r="J32" s="286"/>
      <c r="K32" s="286"/>
      <c r="L32" s="286"/>
      <c r="M32" s="286"/>
      <c r="N32" s="286"/>
      <c r="O32" s="286"/>
      <c r="P32" s="286"/>
      <c r="Q32" s="286"/>
      <c r="R32" s="286"/>
      <c r="S32" s="286"/>
      <c r="T32" s="286"/>
      <c r="U32" s="286"/>
      <c r="V32" s="398"/>
      <c r="W32" s="397"/>
      <c r="X32" s="397"/>
      <c r="Y32" s="396"/>
    </row>
    <row r="33" spans="2:33" ht="51.75" customHeight="1">
      <c r="B33" s="787"/>
      <c r="C33" s="296"/>
      <c r="D33" s="395"/>
      <c r="E33" s="860" t="s">
        <v>553</v>
      </c>
      <c r="F33" s="860"/>
      <c r="G33" s="860"/>
      <c r="H33" s="860"/>
      <c r="I33" s="860"/>
      <c r="J33" s="860"/>
      <c r="K33" s="860"/>
      <c r="L33" s="860"/>
      <c r="M33" s="860"/>
      <c r="N33" s="860"/>
      <c r="O33" s="860"/>
      <c r="P33" s="860"/>
      <c r="Q33" s="860"/>
      <c r="R33" s="860"/>
      <c r="S33" s="860"/>
      <c r="T33" s="860"/>
      <c r="U33" s="861"/>
      <c r="V33" s="388"/>
      <c r="W33" s="387"/>
      <c r="X33" s="387"/>
      <c r="Y33" s="386"/>
      <c r="AD33" s="382">
        <v>2</v>
      </c>
      <c r="AE33" s="382" t="str">
        <f>IF(OR(AD33=1),"1","2")</f>
        <v>2</v>
      </c>
      <c r="AG33" s="389" t="s">
        <v>552</v>
      </c>
    </row>
    <row r="34" spans="2:33" ht="24.75" customHeight="1">
      <c r="B34" s="787"/>
      <c r="C34" s="286"/>
      <c r="D34" s="351" t="s">
        <v>551</v>
      </c>
      <c r="E34" s="286" t="s">
        <v>550</v>
      </c>
      <c r="F34" s="286"/>
      <c r="G34" s="286"/>
      <c r="H34" s="286"/>
      <c r="I34" s="286"/>
      <c r="J34" s="286"/>
      <c r="K34" s="286"/>
      <c r="L34" s="286"/>
      <c r="M34" s="286"/>
      <c r="N34" s="286"/>
      <c r="O34" s="286"/>
      <c r="P34" s="286"/>
      <c r="Q34" s="286"/>
      <c r="R34" s="286"/>
      <c r="S34" s="286"/>
      <c r="T34" s="286"/>
      <c r="U34" s="286"/>
      <c r="V34" s="311"/>
      <c r="W34" s="308"/>
      <c r="X34" s="308"/>
      <c r="Y34" s="307"/>
    </row>
    <row r="35" spans="2:33" ht="24.75" customHeight="1">
      <c r="B35" s="787"/>
      <c r="C35" s="286"/>
      <c r="E35" s="765" t="s">
        <v>503</v>
      </c>
      <c r="F35" s="766"/>
      <c r="G35" s="767"/>
      <c r="I35" s="849" t="s">
        <v>549</v>
      </c>
      <c r="J35" s="850"/>
      <c r="K35" s="851"/>
      <c r="M35" s="852" t="s">
        <v>548</v>
      </c>
      <c r="N35" s="853"/>
      <c r="O35" s="854"/>
      <c r="Q35" s="852" t="s">
        <v>499</v>
      </c>
      <c r="R35" s="855"/>
      <c r="S35" s="855"/>
      <c r="T35" s="856"/>
      <c r="V35" s="758" t="str">
        <f>IF(OR(Q36="",K40=""),"",IF(AND(Q36*1&lt;=K40),"○","×"))</f>
        <v/>
      </c>
      <c r="W35" s="759"/>
      <c r="X35" s="759"/>
      <c r="Y35" s="760"/>
    </row>
    <row r="36" spans="2:33" ht="24.75" customHeight="1">
      <c r="B36" s="787"/>
      <c r="C36" s="286"/>
      <c r="E36" s="752"/>
      <c r="F36" s="753"/>
      <c r="G36" s="330" t="s">
        <v>56</v>
      </c>
      <c r="I36" s="752"/>
      <c r="J36" s="857"/>
      <c r="K36" s="394" t="s">
        <v>500</v>
      </c>
      <c r="M36" s="752"/>
      <c r="N36" s="753"/>
      <c r="O36" s="393" t="s">
        <v>56</v>
      </c>
      <c r="P36" s="286"/>
      <c r="Q36" s="858" t="str">
        <f>IF(OR(E36="",I36="",M36=""),"",IF(OR(E36&lt;=20,I36&lt;=1000,M36&lt;=10),"1",IF(OR(AND(E36&gt;=21,E36&lt;=40),AND(I36&gt;1000,I36&lt;=2000),AND(M36&gt;=11,M36&lt;=20)),"2",IF(OR(AND(E36&gt;=41,E36&lt;=60),AND(I36&gt;2000,I36&lt;=3000),AND(M36&gt;=21,M36&lt;=30)),"3",IF(OR(AND(E36&gt;=61,E36&lt;=80),AND(I36&gt;3000,I36&lt;=4000),AND(M36&gt;=31,M36&lt;=40)),"4","5")))))</f>
        <v/>
      </c>
      <c r="R36" s="859"/>
      <c r="S36" s="859"/>
      <c r="T36" s="392" t="s">
        <v>56</v>
      </c>
      <c r="V36" s="758"/>
      <c r="W36" s="759"/>
      <c r="X36" s="759"/>
      <c r="Y36" s="760"/>
    </row>
    <row r="37" spans="2:33" ht="19.5" customHeight="1">
      <c r="B37" s="787"/>
      <c r="C37" s="286"/>
      <c r="D37" s="286"/>
      <c r="E37" s="286"/>
      <c r="V37" s="758"/>
      <c r="W37" s="759"/>
      <c r="X37" s="759"/>
      <c r="Y37" s="760"/>
    </row>
    <row r="38" spans="2:33" ht="22.5" customHeight="1">
      <c r="B38" s="787"/>
      <c r="C38" s="286"/>
      <c r="D38" s="762"/>
      <c r="E38" s="763"/>
      <c r="F38" s="763"/>
      <c r="G38" s="763"/>
      <c r="H38" s="763"/>
      <c r="I38" s="763"/>
      <c r="J38" s="764"/>
      <c r="K38" s="871" t="s">
        <v>494</v>
      </c>
      <c r="L38" s="871"/>
      <c r="M38" s="871"/>
      <c r="N38" s="871"/>
      <c r="O38" s="871"/>
      <c r="P38" s="871" t="s">
        <v>493</v>
      </c>
      <c r="Q38" s="871"/>
      <c r="R38" s="871"/>
      <c r="S38" s="871"/>
      <c r="T38" s="871"/>
      <c r="U38" s="286"/>
      <c r="V38" s="758"/>
      <c r="W38" s="759"/>
      <c r="X38" s="759"/>
      <c r="Y38" s="760"/>
      <c r="AE38" s="382" t="str">
        <f>IF(AND(AE33="1",V35="○"),"1","2")</f>
        <v>2</v>
      </c>
      <c r="AG38" s="389" t="s">
        <v>547</v>
      </c>
    </row>
    <row r="39" spans="2:33" ht="22.5" customHeight="1">
      <c r="B39" s="787"/>
      <c r="C39" s="286"/>
      <c r="D39" s="812" t="s">
        <v>492</v>
      </c>
      <c r="E39" s="813"/>
      <c r="F39" s="813"/>
      <c r="G39" s="813"/>
      <c r="H39" s="813"/>
      <c r="I39" s="813"/>
      <c r="J39" s="391" t="s">
        <v>546</v>
      </c>
      <c r="K39" s="752"/>
      <c r="L39" s="753"/>
      <c r="M39" s="753"/>
      <c r="N39" s="753"/>
      <c r="O39" s="315" t="s">
        <v>56</v>
      </c>
      <c r="P39" s="752"/>
      <c r="Q39" s="753"/>
      <c r="R39" s="753"/>
      <c r="S39" s="753"/>
      <c r="T39" s="315" t="s">
        <v>56</v>
      </c>
      <c r="U39" s="286"/>
      <c r="V39" s="758"/>
      <c r="W39" s="759"/>
      <c r="X39" s="759"/>
      <c r="Y39" s="760"/>
    </row>
    <row r="40" spans="2:33" ht="22.5" customHeight="1">
      <c r="B40" s="787"/>
      <c r="C40" s="286"/>
      <c r="D40" s="872"/>
      <c r="E40" s="873"/>
      <c r="F40" s="873"/>
      <c r="G40" s="873"/>
      <c r="H40" s="873"/>
      <c r="I40" s="873"/>
      <c r="J40" s="316" t="s">
        <v>7</v>
      </c>
      <c r="K40" s="752"/>
      <c r="L40" s="753"/>
      <c r="M40" s="753"/>
      <c r="N40" s="753"/>
      <c r="O40" s="315" t="s">
        <v>56</v>
      </c>
      <c r="P40" s="755"/>
      <c r="Q40" s="755"/>
      <c r="R40" s="755"/>
      <c r="S40" s="755"/>
      <c r="T40" s="755"/>
      <c r="U40" s="286"/>
      <c r="V40" s="758"/>
      <c r="W40" s="759"/>
      <c r="X40" s="759"/>
      <c r="Y40" s="760"/>
    </row>
    <row r="41" spans="2:33" ht="22.5" customHeight="1">
      <c r="B41" s="787"/>
      <c r="C41" s="286"/>
      <c r="D41" s="815"/>
      <c r="E41" s="816"/>
      <c r="F41" s="816"/>
      <c r="G41" s="816"/>
      <c r="H41" s="816"/>
      <c r="I41" s="816"/>
      <c r="J41" s="316" t="s">
        <v>8</v>
      </c>
      <c r="K41" s="752"/>
      <c r="L41" s="753"/>
      <c r="M41" s="753"/>
      <c r="N41" s="753"/>
      <c r="O41" s="315" t="s">
        <v>56</v>
      </c>
      <c r="P41" s="752"/>
      <c r="Q41" s="753"/>
      <c r="R41" s="753"/>
      <c r="S41" s="753"/>
      <c r="T41" s="315" t="s">
        <v>56</v>
      </c>
      <c r="U41" s="286"/>
      <c r="V41" s="758"/>
      <c r="W41" s="759"/>
      <c r="X41" s="759"/>
      <c r="Y41" s="760"/>
    </row>
    <row r="42" spans="2:33" ht="8.25" customHeight="1">
      <c r="B42" s="787"/>
      <c r="C42" s="286"/>
      <c r="D42" s="286"/>
      <c r="E42" s="286"/>
      <c r="F42" s="286"/>
      <c r="G42" s="286"/>
      <c r="H42" s="286"/>
      <c r="I42" s="286"/>
      <c r="J42" s="286"/>
      <c r="K42" s="286"/>
      <c r="L42" s="286"/>
      <c r="M42" s="286"/>
      <c r="N42" s="286"/>
      <c r="O42" s="286"/>
      <c r="P42" s="286"/>
      <c r="Q42" s="286"/>
      <c r="R42" s="286"/>
      <c r="S42" s="286"/>
      <c r="T42" s="286"/>
      <c r="U42" s="286"/>
      <c r="V42" s="758"/>
      <c r="W42" s="759"/>
      <c r="X42" s="759"/>
      <c r="Y42" s="760"/>
    </row>
    <row r="43" spans="2:33" ht="6.75" customHeight="1">
      <c r="B43" s="390"/>
      <c r="C43" s="348"/>
      <c r="D43" s="348"/>
      <c r="E43" s="348"/>
      <c r="F43" s="348"/>
      <c r="G43" s="348"/>
      <c r="H43" s="348"/>
      <c r="I43" s="348"/>
      <c r="J43" s="348"/>
      <c r="K43" s="348"/>
      <c r="L43" s="348"/>
      <c r="M43" s="348"/>
      <c r="N43" s="348"/>
      <c r="O43" s="348"/>
      <c r="P43" s="348"/>
      <c r="Q43" s="348"/>
      <c r="R43" s="348"/>
      <c r="S43" s="348"/>
      <c r="T43" s="348"/>
      <c r="U43" s="348"/>
      <c r="V43" s="345"/>
      <c r="W43" s="345"/>
      <c r="X43" s="345"/>
      <c r="Y43" s="344"/>
    </row>
    <row r="44" spans="2:33" ht="17.25" customHeight="1">
      <c r="B44" s="786" t="s">
        <v>490</v>
      </c>
      <c r="C44" s="309"/>
      <c r="D44" s="739" t="s">
        <v>545</v>
      </c>
      <c r="E44" s="739"/>
      <c r="F44" s="739"/>
      <c r="G44" s="739"/>
      <c r="H44" s="739"/>
      <c r="I44" s="739"/>
      <c r="J44" s="739"/>
      <c r="K44" s="739"/>
      <c r="L44" s="739"/>
      <c r="M44" s="739"/>
      <c r="N44" s="739"/>
      <c r="O44" s="739"/>
      <c r="P44" s="739"/>
      <c r="Q44" s="739"/>
      <c r="R44" s="739"/>
      <c r="S44" s="739"/>
      <c r="T44" s="739"/>
      <c r="U44" s="879"/>
      <c r="V44" s="388"/>
      <c r="W44" s="387"/>
      <c r="X44" s="387"/>
      <c r="Y44" s="386"/>
    </row>
    <row r="45" spans="2:33" ht="13.5" customHeight="1">
      <c r="B45" s="787"/>
      <c r="C45" s="286"/>
      <c r="D45" s="780"/>
      <c r="E45" s="780"/>
      <c r="F45" s="780"/>
      <c r="G45" s="780"/>
      <c r="H45" s="780"/>
      <c r="I45" s="780"/>
      <c r="J45" s="780"/>
      <c r="K45" s="780"/>
      <c r="L45" s="780"/>
      <c r="M45" s="780"/>
      <c r="N45" s="780"/>
      <c r="O45" s="780"/>
      <c r="P45" s="780"/>
      <c r="Q45" s="780"/>
      <c r="R45" s="780"/>
      <c r="S45" s="780"/>
      <c r="T45" s="780"/>
      <c r="U45" s="805"/>
      <c r="V45" s="388"/>
      <c r="W45" s="387"/>
      <c r="X45" s="387"/>
      <c r="Y45" s="386"/>
      <c r="AE45" s="382">
        <v>2</v>
      </c>
      <c r="AG45" s="389" t="s">
        <v>544</v>
      </c>
    </row>
    <row r="46" spans="2:33" ht="48.75" customHeight="1">
      <c r="B46" s="878"/>
      <c r="C46" s="296"/>
      <c r="D46" s="746"/>
      <c r="E46" s="746"/>
      <c r="F46" s="746"/>
      <c r="G46" s="746"/>
      <c r="H46" s="746"/>
      <c r="I46" s="746"/>
      <c r="J46" s="746"/>
      <c r="K46" s="746"/>
      <c r="L46" s="746"/>
      <c r="M46" s="746"/>
      <c r="N46" s="746"/>
      <c r="O46" s="746"/>
      <c r="P46" s="746"/>
      <c r="Q46" s="746"/>
      <c r="R46" s="746"/>
      <c r="S46" s="746"/>
      <c r="T46" s="746"/>
      <c r="U46" s="880"/>
      <c r="V46" s="388"/>
      <c r="W46" s="387"/>
      <c r="X46" s="387"/>
      <c r="Y46" s="386"/>
    </row>
    <row r="47" spans="2:33" ht="4.5" customHeight="1" thickBot="1">
      <c r="B47" s="303"/>
      <c r="C47" s="286"/>
      <c r="D47" s="286"/>
      <c r="E47" s="286"/>
      <c r="F47" s="286"/>
      <c r="G47" s="286"/>
      <c r="H47" s="286"/>
      <c r="I47" s="286"/>
      <c r="J47" s="286"/>
      <c r="K47" s="286"/>
      <c r="L47" s="286"/>
      <c r="M47" s="286"/>
      <c r="N47" s="286"/>
      <c r="O47" s="286"/>
      <c r="P47" s="286"/>
      <c r="Q47" s="286"/>
      <c r="R47" s="286"/>
      <c r="S47" s="286"/>
      <c r="T47" s="286"/>
      <c r="U47" s="385"/>
      <c r="V47" s="286"/>
      <c r="W47" s="286"/>
      <c r="X47" s="286"/>
      <c r="Y47" s="384"/>
    </row>
    <row r="48" spans="2:33" ht="24.75" customHeight="1" thickTop="1" thickBot="1">
      <c r="B48" s="797" t="s">
        <v>487</v>
      </c>
      <c r="C48" s="798"/>
      <c r="D48" s="798"/>
      <c r="E48" s="798"/>
      <c r="F48" s="798"/>
      <c r="G48" s="798"/>
      <c r="H48" s="874" t="str">
        <f>IF(AND(AF14="1",AE29="1",AE38="1",AE45=1),"特定事業所加算（Ⅰ）該当",IF(OR(AND(AF14="1",AE29="1"),AND(AF14="1",AE38="1")),"特定事業所加算（Ⅱ）該当",IF(AND(AF14="1",AE45=1),"特定事業所加算（Ⅲ）該当","非該当")))</f>
        <v>非該当</v>
      </c>
      <c r="I48" s="875"/>
      <c r="J48" s="875"/>
      <c r="K48" s="875"/>
      <c r="L48" s="875"/>
      <c r="M48" s="875"/>
      <c r="N48" s="875"/>
      <c r="O48" s="875"/>
      <c r="P48" s="875"/>
      <c r="Q48" s="875"/>
      <c r="R48" s="875"/>
      <c r="S48" s="875"/>
      <c r="T48" s="875"/>
      <c r="U48" s="875"/>
      <c r="V48" s="875"/>
      <c r="W48" s="875"/>
      <c r="X48" s="875"/>
      <c r="Y48" s="876"/>
    </row>
    <row r="49" spans="2:26" ht="7.5" customHeight="1" thickTop="1">
      <c r="B49" s="286"/>
      <c r="C49" s="286"/>
      <c r="D49" s="286"/>
      <c r="E49" s="286"/>
      <c r="F49" s="286"/>
      <c r="G49" s="286"/>
      <c r="H49" s="286"/>
      <c r="I49" s="286"/>
      <c r="J49" s="286"/>
      <c r="K49" s="286"/>
      <c r="L49" s="286"/>
      <c r="M49" s="286"/>
      <c r="N49" s="286"/>
      <c r="O49" s="286"/>
      <c r="P49" s="286"/>
      <c r="Q49" s="286"/>
      <c r="R49" s="286"/>
      <c r="S49" s="286"/>
      <c r="T49" s="286"/>
      <c r="U49" s="286"/>
      <c r="V49" s="286"/>
      <c r="W49" s="286"/>
      <c r="X49" s="286"/>
      <c r="Y49" s="286"/>
    </row>
    <row r="50" spans="2:26" ht="18" customHeight="1">
      <c r="B50" s="286" t="s">
        <v>153</v>
      </c>
      <c r="C50" s="837" t="s">
        <v>543</v>
      </c>
      <c r="D50" s="877"/>
      <c r="E50" s="877"/>
      <c r="F50" s="877"/>
      <c r="G50" s="877"/>
      <c r="H50" s="877"/>
      <c r="I50" s="877"/>
      <c r="J50" s="877"/>
      <c r="K50" s="877"/>
      <c r="L50" s="877"/>
      <c r="M50" s="877"/>
      <c r="N50" s="877"/>
      <c r="O50" s="877"/>
      <c r="P50" s="877"/>
      <c r="Q50" s="877"/>
      <c r="R50" s="877"/>
      <c r="S50" s="877"/>
      <c r="T50" s="877"/>
      <c r="U50" s="877"/>
      <c r="V50" s="877"/>
      <c r="W50" s="877"/>
      <c r="X50" s="877"/>
      <c r="Y50" s="877"/>
    </row>
    <row r="51" spans="2:26" ht="18" customHeight="1">
      <c r="B51" s="292"/>
      <c r="C51" s="877"/>
      <c r="D51" s="877"/>
      <c r="E51" s="877"/>
      <c r="F51" s="877"/>
      <c r="G51" s="877"/>
      <c r="H51" s="877"/>
      <c r="I51" s="877"/>
      <c r="J51" s="877"/>
      <c r="K51" s="877"/>
      <c r="L51" s="877"/>
      <c r="M51" s="877"/>
      <c r="N51" s="877"/>
      <c r="O51" s="877"/>
      <c r="P51" s="877"/>
      <c r="Q51" s="877"/>
      <c r="R51" s="877"/>
      <c r="S51" s="877"/>
      <c r="T51" s="877"/>
      <c r="U51" s="877"/>
      <c r="V51" s="877"/>
      <c r="W51" s="877"/>
      <c r="X51" s="877"/>
      <c r="Y51" s="877"/>
      <c r="Z51" s="292"/>
    </row>
    <row r="52" spans="2:26" ht="50.5" customHeight="1">
      <c r="B52" s="292" t="s">
        <v>485</v>
      </c>
      <c r="C52" s="877"/>
      <c r="D52" s="877"/>
      <c r="E52" s="877"/>
      <c r="F52" s="877"/>
      <c r="G52" s="877"/>
      <c r="H52" s="877"/>
      <c r="I52" s="877"/>
      <c r="J52" s="877"/>
      <c r="K52" s="877"/>
      <c r="L52" s="877"/>
      <c r="M52" s="877"/>
      <c r="N52" s="877"/>
      <c r="O52" s="877"/>
      <c r="P52" s="877"/>
      <c r="Q52" s="877"/>
      <c r="R52" s="877"/>
      <c r="S52" s="877"/>
      <c r="T52" s="877"/>
      <c r="U52" s="877"/>
      <c r="V52" s="877"/>
      <c r="W52" s="877"/>
      <c r="X52" s="877"/>
      <c r="Y52" s="877"/>
      <c r="Z52" s="292"/>
    </row>
    <row r="53" spans="2:26" ht="16.5" customHeight="1">
      <c r="B53" s="862" t="s">
        <v>542</v>
      </c>
      <c r="C53" s="863"/>
      <c r="D53" s="863"/>
      <c r="E53" s="863"/>
      <c r="F53" s="863"/>
      <c r="G53" s="863"/>
      <c r="H53" s="863"/>
      <c r="I53" s="863"/>
      <c r="J53" s="863"/>
      <c r="K53" s="863"/>
      <c r="L53" s="863"/>
      <c r="M53" s="863"/>
      <c r="N53" s="863"/>
      <c r="O53" s="863"/>
      <c r="P53" s="863"/>
      <c r="Q53" s="863"/>
      <c r="R53" s="863"/>
      <c r="S53" s="863"/>
      <c r="T53" s="863"/>
      <c r="U53" s="863"/>
      <c r="V53" s="863"/>
      <c r="W53" s="863"/>
      <c r="X53" s="863"/>
      <c r="Y53" s="864"/>
      <c r="Z53" s="291"/>
    </row>
    <row r="54" spans="2:26" ht="15.75" customHeight="1">
      <c r="B54" s="865"/>
      <c r="C54" s="866"/>
      <c r="D54" s="866"/>
      <c r="E54" s="866"/>
      <c r="F54" s="866"/>
      <c r="G54" s="866"/>
      <c r="H54" s="866"/>
      <c r="I54" s="866"/>
      <c r="J54" s="866"/>
      <c r="K54" s="866"/>
      <c r="L54" s="866"/>
      <c r="M54" s="866"/>
      <c r="N54" s="866"/>
      <c r="O54" s="866"/>
      <c r="P54" s="866"/>
      <c r="Q54" s="866"/>
      <c r="R54" s="866"/>
      <c r="S54" s="866"/>
      <c r="T54" s="866"/>
      <c r="U54" s="866"/>
      <c r="V54" s="866"/>
      <c r="W54" s="866"/>
      <c r="X54" s="866"/>
      <c r="Y54" s="867"/>
    </row>
    <row r="55" spans="2:26">
      <c r="B55" s="865"/>
      <c r="C55" s="866"/>
      <c r="D55" s="866"/>
      <c r="E55" s="866"/>
      <c r="F55" s="866"/>
      <c r="G55" s="866"/>
      <c r="H55" s="866"/>
      <c r="I55" s="866"/>
      <c r="J55" s="866"/>
      <c r="K55" s="866"/>
      <c r="L55" s="866"/>
      <c r="M55" s="866"/>
      <c r="N55" s="866"/>
      <c r="O55" s="866"/>
      <c r="P55" s="866"/>
      <c r="Q55" s="866"/>
      <c r="R55" s="866"/>
      <c r="S55" s="866"/>
      <c r="T55" s="866"/>
      <c r="U55" s="866"/>
      <c r="V55" s="866"/>
      <c r="W55" s="866"/>
      <c r="X55" s="866"/>
      <c r="Y55" s="867"/>
    </row>
    <row r="56" spans="2:26">
      <c r="B56" s="865"/>
      <c r="C56" s="866"/>
      <c r="D56" s="866"/>
      <c r="E56" s="866"/>
      <c r="F56" s="866"/>
      <c r="G56" s="866"/>
      <c r="H56" s="866"/>
      <c r="I56" s="866"/>
      <c r="J56" s="866"/>
      <c r="K56" s="866"/>
      <c r="L56" s="866"/>
      <c r="M56" s="866"/>
      <c r="N56" s="866"/>
      <c r="O56" s="866"/>
      <c r="P56" s="866"/>
      <c r="Q56" s="866"/>
      <c r="R56" s="866"/>
      <c r="S56" s="866"/>
      <c r="T56" s="866"/>
      <c r="U56" s="866"/>
      <c r="V56" s="866"/>
      <c r="W56" s="866"/>
      <c r="X56" s="866"/>
      <c r="Y56" s="867"/>
    </row>
    <row r="57" spans="2:26">
      <c r="B57" s="865"/>
      <c r="C57" s="866"/>
      <c r="D57" s="866"/>
      <c r="E57" s="866"/>
      <c r="F57" s="866"/>
      <c r="G57" s="866"/>
      <c r="H57" s="866"/>
      <c r="I57" s="866"/>
      <c r="J57" s="866"/>
      <c r="K57" s="866"/>
      <c r="L57" s="866"/>
      <c r="M57" s="866"/>
      <c r="N57" s="866"/>
      <c r="O57" s="866"/>
      <c r="P57" s="866"/>
      <c r="Q57" s="866"/>
      <c r="R57" s="866"/>
      <c r="S57" s="866"/>
      <c r="T57" s="866"/>
      <c r="U57" s="866"/>
      <c r="V57" s="866"/>
      <c r="W57" s="866"/>
      <c r="X57" s="866"/>
      <c r="Y57" s="867"/>
    </row>
    <row r="58" spans="2:26" ht="31.5" customHeight="1">
      <c r="B58" s="868"/>
      <c r="C58" s="869"/>
      <c r="D58" s="869"/>
      <c r="E58" s="869"/>
      <c r="F58" s="869"/>
      <c r="G58" s="869"/>
      <c r="H58" s="869"/>
      <c r="I58" s="869"/>
      <c r="J58" s="869"/>
      <c r="K58" s="869"/>
      <c r="L58" s="869"/>
      <c r="M58" s="869"/>
      <c r="N58" s="869"/>
      <c r="O58" s="869"/>
      <c r="P58" s="869"/>
      <c r="Q58" s="869"/>
      <c r="R58" s="869"/>
      <c r="S58" s="869"/>
      <c r="T58" s="869"/>
      <c r="U58" s="869"/>
      <c r="V58" s="869"/>
      <c r="W58" s="869"/>
      <c r="X58" s="869"/>
      <c r="Y58" s="870"/>
    </row>
    <row r="59" spans="2:26">
      <c r="B59" s="286"/>
      <c r="C59" s="286"/>
      <c r="D59" s="286"/>
      <c r="E59" s="286"/>
      <c r="F59" s="286"/>
      <c r="G59" s="286"/>
      <c r="H59" s="286"/>
      <c r="I59" s="286"/>
      <c r="J59" s="286"/>
      <c r="K59" s="286"/>
      <c r="L59" s="286"/>
      <c r="M59" s="286"/>
      <c r="N59" s="286"/>
      <c r="O59" s="286"/>
      <c r="P59" s="286"/>
      <c r="Q59" s="286"/>
      <c r="R59" s="286"/>
      <c r="S59" s="286"/>
      <c r="T59" s="286"/>
      <c r="U59" s="286"/>
      <c r="V59" s="286"/>
      <c r="W59" s="286"/>
      <c r="X59" s="286"/>
      <c r="Y59" s="286"/>
    </row>
    <row r="60" spans="2:26">
      <c r="B60" s="286"/>
      <c r="C60" s="286"/>
      <c r="D60" s="286"/>
      <c r="E60" s="286"/>
      <c r="F60" s="286"/>
      <c r="G60" s="286"/>
      <c r="H60" s="286"/>
      <c r="I60" s="286"/>
      <c r="J60" s="286"/>
      <c r="K60" s="286"/>
      <c r="L60" s="286"/>
      <c r="M60" s="286"/>
      <c r="N60" s="286"/>
      <c r="O60" s="286"/>
      <c r="P60" s="286"/>
      <c r="Q60" s="286"/>
      <c r="R60" s="286"/>
      <c r="S60" s="286"/>
      <c r="T60" s="286"/>
      <c r="U60" s="286"/>
      <c r="V60" s="286"/>
      <c r="W60" s="286"/>
      <c r="X60" s="286"/>
      <c r="Y60" s="286"/>
    </row>
    <row r="61" spans="2:26">
      <c r="B61" s="286"/>
      <c r="C61" s="286"/>
      <c r="D61" s="286"/>
      <c r="E61" s="286"/>
      <c r="F61" s="286"/>
      <c r="G61" s="286"/>
      <c r="H61" s="286"/>
      <c r="I61" s="286"/>
      <c r="J61" s="286"/>
      <c r="K61" s="286"/>
      <c r="L61" s="286"/>
      <c r="M61" s="286"/>
      <c r="N61" s="286"/>
      <c r="O61" s="286"/>
      <c r="P61" s="286"/>
      <c r="Q61" s="286"/>
      <c r="R61" s="286"/>
      <c r="S61" s="286"/>
      <c r="T61" s="286"/>
      <c r="U61" s="286"/>
      <c r="V61" s="286"/>
      <c r="W61" s="286"/>
      <c r="X61" s="286"/>
      <c r="Y61" s="286"/>
    </row>
    <row r="62" spans="2:26">
      <c r="B62" s="286"/>
      <c r="C62" s="286"/>
      <c r="D62" s="286"/>
      <c r="E62" s="286"/>
      <c r="F62" s="286"/>
      <c r="G62" s="286"/>
      <c r="H62" s="286"/>
      <c r="I62" s="286"/>
      <c r="J62" s="286"/>
      <c r="K62" s="286"/>
      <c r="L62" s="286"/>
      <c r="M62" s="286"/>
      <c r="N62" s="286"/>
      <c r="O62" s="286"/>
      <c r="P62" s="286"/>
      <c r="Q62" s="286"/>
      <c r="R62" s="286"/>
      <c r="S62" s="286"/>
      <c r="T62" s="286"/>
      <c r="U62" s="286"/>
      <c r="V62" s="286"/>
      <c r="W62" s="286"/>
      <c r="X62" s="286"/>
      <c r="Y62" s="286"/>
    </row>
    <row r="63" spans="2:26">
      <c r="B63" s="286"/>
      <c r="C63" s="286"/>
      <c r="D63" s="286"/>
      <c r="E63" s="286"/>
      <c r="F63" s="286"/>
      <c r="G63" s="286"/>
      <c r="H63" s="286"/>
      <c r="I63" s="286"/>
      <c r="J63" s="286"/>
      <c r="K63" s="286"/>
      <c r="L63" s="286"/>
      <c r="M63" s="286"/>
      <c r="N63" s="286"/>
      <c r="O63" s="286"/>
      <c r="P63" s="286"/>
      <c r="Q63" s="286"/>
      <c r="R63" s="286"/>
      <c r="S63" s="286"/>
      <c r="T63" s="286"/>
      <c r="U63" s="286"/>
      <c r="V63" s="286"/>
      <c r="W63" s="286"/>
      <c r="X63" s="286"/>
      <c r="Y63" s="286"/>
    </row>
    <row r="64" spans="2:26">
      <c r="B64" s="286"/>
      <c r="C64" s="286"/>
      <c r="D64" s="286"/>
      <c r="E64" s="286"/>
      <c r="F64" s="286"/>
      <c r="G64" s="286"/>
      <c r="H64" s="286"/>
      <c r="I64" s="286"/>
      <c r="J64" s="286"/>
      <c r="K64" s="286"/>
      <c r="L64" s="286"/>
      <c r="M64" s="286"/>
      <c r="N64" s="286"/>
      <c r="O64" s="286"/>
      <c r="P64" s="286"/>
      <c r="Q64" s="286"/>
      <c r="R64" s="286"/>
      <c r="S64" s="286"/>
      <c r="T64" s="286"/>
      <c r="U64" s="286"/>
      <c r="V64" s="286"/>
      <c r="W64" s="286"/>
      <c r="X64" s="286"/>
      <c r="Y64" s="286"/>
    </row>
    <row r="65" spans="2:25">
      <c r="B65" s="286"/>
      <c r="C65" s="286"/>
      <c r="D65" s="286"/>
      <c r="E65" s="286"/>
      <c r="F65" s="286"/>
      <c r="G65" s="286"/>
      <c r="H65" s="286"/>
      <c r="I65" s="286"/>
      <c r="J65" s="286"/>
      <c r="K65" s="286"/>
      <c r="L65" s="286"/>
      <c r="M65" s="286"/>
      <c r="N65" s="286"/>
      <c r="O65" s="286"/>
      <c r="P65" s="286"/>
      <c r="Q65" s="286"/>
      <c r="R65" s="286"/>
      <c r="S65" s="286"/>
      <c r="T65" s="286"/>
      <c r="U65" s="286"/>
      <c r="V65" s="286"/>
      <c r="W65" s="286"/>
      <c r="X65" s="286"/>
      <c r="Y65" s="286"/>
    </row>
    <row r="66" spans="2:25">
      <c r="B66" s="286"/>
      <c r="C66" s="286"/>
      <c r="D66" s="286"/>
      <c r="E66" s="286"/>
      <c r="F66" s="286"/>
      <c r="G66" s="286"/>
      <c r="H66" s="286"/>
      <c r="I66" s="286"/>
      <c r="J66" s="286"/>
      <c r="K66" s="286"/>
      <c r="L66" s="286"/>
      <c r="M66" s="286"/>
      <c r="N66" s="286"/>
      <c r="O66" s="286"/>
      <c r="P66" s="286"/>
      <c r="Q66" s="286"/>
      <c r="R66" s="286"/>
      <c r="S66" s="286"/>
      <c r="T66" s="286"/>
      <c r="U66" s="286"/>
      <c r="V66" s="286"/>
      <c r="W66" s="286"/>
      <c r="X66" s="286"/>
      <c r="Y66" s="286"/>
    </row>
    <row r="67" spans="2:25">
      <c r="B67" s="286"/>
      <c r="C67" s="286"/>
      <c r="D67" s="286"/>
      <c r="E67" s="286"/>
      <c r="F67" s="286"/>
      <c r="G67" s="286"/>
      <c r="H67" s="286"/>
      <c r="I67" s="286"/>
      <c r="J67" s="286"/>
      <c r="K67" s="286"/>
      <c r="L67" s="286"/>
      <c r="M67" s="286"/>
      <c r="N67" s="286"/>
      <c r="O67" s="286"/>
      <c r="P67" s="286"/>
      <c r="Q67" s="286"/>
      <c r="R67" s="286"/>
      <c r="S67" s="286"/>
      <c r="T67" s="286"/>
      <c r="U67" s="286"/>
      <c r="V67" s="286"/>
      <c r="W67" s="286"/>
      <c r="X67" s="286"/>
      <c r="Y67" s="286"/>
    </row>
    <row r="68" spans="2:25">
      <c r="B68" s="286"/>
      <c r="C68" s="286"/>
      <c r="D68" s="286"/>
      <c r="E68" s="286"/>
      <c r="F68" s="286"/>
      <c r="G68" s="286"/>
      <c r="H68" s="286"/>
      <c r="I68" s="286"/>
      <c r="J68" s="286"/>
      <c r="K68" s="286"/>
      <c r="L68" s="286"/>
      <c r="M68" s="286"/>
      <c r="N68" s="286"/>
      <c r="O68" s="286"/>
      <c r="P68" s="286"/>
      <c r="Q68" s="286"/>
      <c r="R68" s="286"/>
      <c r="S68" s="286"/>
      <c r="T68" s="286"/>
      <c r="U68" s="286"/>
      <c r="V68" s="286"/>
      <c r="W68" s="286"/>
      <c r="X68" s="286"/>
      <c r="Y68" s="286"/>
    </row>
    <row r="69" spans="2:25">
      <c r="B69" s="286"/>
      <c r="C69" s="286"/>
      <c r="D69" s="286"/>
      <c r="E69" s="286"/>
      <c r="F69" s="286"/>
      <c r="G69" s="286"/>
      <c r="H69" s="286"/>
      <c r="I69" s="286"/>
      <c r="J69" s="286"/>
      <c r="K69" s="286"/>
      <c r="L69" s="286"/>
      <c r="M69" s="286"/>
      <c r="N69" s="286"/>
      <c r="O69" s="286"/>
      <c r="P69" s="286"/>
      <c r="Q69" s="286"/>
      <c r="R69" s="286"/>
      <c r="S69" s="286"/>
      <c r="T69" s="286"/>
      <c r="U69" s="286"/>
      <c r="V69" s="286"/>
      <c r="W69" s="286"/>
      <c r="X69" s="286"/>
      <c r="Y69" s="286"/>
    </row>
    <row r="70" spans="2:25">
      <c r="B70" s="286"/>
      <c r="C70" s="286"/>
      <c r="D70" s="286"/>
      <c r="E70" s="286"/>
      <c r="F70" s="286"/>
      <c r="G70" s="286"/>
      <c r="H70" s="286"/>
      <c r="I70" s="286"/>
      <c r="J70" s="286"/>
      <c r="K70" s="286"/>
      <c r="L70" s="286"/>
      <c r="M70" s="286"/>
      <c r="N70" s="286"/>
      <c r="O70" s="286"/>
      <c r="P70" s="286"/>
      <c r="Q70" s="286"/>
      <c r="R70" s="286"/>
      <c r="S70" s="286"/>
      <c r="T70" s="286"/>
      <c r="U70" s="286"/>
      <c r="V70" s="286"/>
      <c r="W70" s="286"/>
      <c r="X70" s="286"/>
      <c r="Y70" s="286"/>
    </row>
    <row r="71" spans="2:25">
      <c r="B71" s="286"/>
      <c r="C71" s="286"/>
      <c r="D71" s="286"/>
      <c r="E71" s="286"/>
      <c r="F71" s="286"/>
      <c r="G71" s="286"/>
      <c r="H71" s="286"/>
      <c r="I71" s="286"/>
      <c r="J71" s="286"/>
      <c r="K71" s="286"/>
      <c r="L71" s="286"/>
      <c r="M71" s="286"/>
      <c r="N71" s="286"/>
      <c r="O71" s="286"/>
      <c r="P71" s="286"/>
      <c r="Q71" s="286"/>
      <c r="R71" s="286"/>
      <c r="S71" s="286"/>
      <c r="T71" s="286"/>
      <c r="U71" s="286"/>
      <c r="V71" s="286"/>
      <c r="W71" s="286"/>
      <c r="X71" s="286"/>
      <c r="Y71" s="286"/>
    </row>
    <row r="72" spans="2:25">
      <c r="B72" s="286"/>
      <c r="C72" s="286"/>
      <c r="D72" s="286"/>
      <c r="E72" s="286"/>
      <c r="F72" s="286"/>
      <c r="G72" s="286"/>
      <c r="H72" s="286"/>
      <c r="I72" s="286"/>
      <c r="J72" s="286"/>
      <c r="K72" s="286"/>
      <c r="L72" s="286"/>
      <c r="M72" s="286"/>
      <c r="N72" s="286"/>
      <c r="O72" s="286"/>
      <c r="P72" s="286"/>
      <c r="Q72" s="286"/>
      <c r="R72" s="286"/>
      <c r="S72" s="286"/>
      <c r="T72" s="286"/>
      <c r="U72" s="286"/>
      <c r="V72" s="286"/>
      <c r="W72" s="286"/>
      <c r="X72" s="286"/>
      <c r="Y72" s="286"/>
    </row>
    <row r="73" spans="2:25">
      <c r="B73" s="286"/>
      <c r="C73" s="286"/>
      <c r="D73" s="286"/>
      <c r="E73" s="286"/>
      <c r="F73" s="286"/>
      <c r="G73" s="286"/>
      <c r="H73" s="286"/>
      <c r="I73" s="286"/>
      <c r="J73" s="286"/>
      <c r="K73" s="286"/>
      <c r="L73" s="286"/>
      <c r="M73" s="286"/>
      <c r="N73" s="286"/>
      <c r="O73" s="286"/>
      <c r="P73" s="286"/>
      <c r="Q73" s="286"/>
      <c r="R73" s="286"/>
      <c r="S73" s="286"/>
      <c r="T73" s="286"/>
      <c r="U73" s="286"/>
      <c r="V73" s="286"/>
      <c r="W73" s="286"/>
      <c r="X73" s="286"/>
      <c r="Y73" s="286"/>
    </row>
    <row r="74" spans="2:25">
      <c r="B74" s="286"/>
      <c r="C74" s="286"/>
      <c r="D74" s="286"/>
      <c r="E74" s="286"/>
      <c r="F74" s="286"/>
      <c r="G74" s="286"/>
      <c r="H74" s="286"/>
      <c r="I74" s="286"/>
      <c r="J74" s="286"/>
      <c r="K74" s="286"/>
      <c r="L74" s="286"/>
      <c r="M74" s="286"/>
      <c r="N74" s="286"/>
      <c r="O74" s="286"/>
      <c r="P74" s="286"/>
      <c r="Q74" s="286"/>
      <c r="R74" s="286"/>
      <c r="S74" s="286"/>
      <c r="T74" s="286"/>
      <c r="U74" s="286"/>
      <c r="V74" s="286"/>
      <c r="W74" s="286"/>
      <c r="X74" s="286"/>
      <c r="Y74" s="286"/>
    </row>
    <row r="75" spans="2:25">
      <c r="B75" s="286"/>
      <c r="C75" s="286"/>
      <c r="D75" s="286"/>
      <c r="E75" s="286"/>
      <c r="F75" s="286"/>
      <c r="G75" s="286"/>
      <c r="H75" s="286"/>
      <c r="I75" s="286"/>
      <c r="J75" s="286"/>
      <c r="K75" s="286"/>
      <c r="L75" s="286"/>
      <c r="M75" s="286"/>
      <c r="N75" s="286"/>
      <c r="O75" s="286"/>
      <c r="P75" s="286"/>
      <c r="Q75" s="286"/>
      <c r="R75" s="286"/>
      <c r="S75" s="286"/>
      <c r="T75" s="286"/>
      <c r="U75" s="286"/>
      <c r="V75" s="286"/>
      <c r="W75" s="286"/>
      <c r="X75" s="286"/>
      <c r="Y75" s="286"/>
    </row>
    <row r="76" spans="2:25">
      <c r="B76" s="286"/>
      <c r="C76" s="286"/>
      <c r="D76" s="286"/>
      <c r="E76" s="286"/>
      <c r="F76" s="286"/>
      <c r="G76" s="286"/>
      <c r="H76" s="286"/>
      <c r="I76" s="286"/>
      <c r="J76" s="286"/>
      <c r="K76" s="286"/>
      <c r="L76" s="286"/>
      <c r="M76" s="286"/>
      <c r="N76" s="286"/>
      <c r="O76" s="286"/>
      <c r="P76" s="286"/>
      <c r="Q76" s="286"/>
      <c r="R76" s="286"/>
      <c r="S76" s="286"/>
      <c r="T76" s="286"/>
      <c r="U76" s="286"/>
      <c r="V76" s="286"/>
      <c r="W76" s="286"/>
      <c r="X76" s="286"/>
      <c r="Y76" s="286"/>
    </row>
    <row r="77" spans="2:25">
      <c r="B77" s="286"/>
      <c r="C77" s="286"/>
      <c r="D77" s="286"/>
      <c r="E77" s="286"/>
      <c r="F77" s="286"/>
      <c r="G77" s="286"/>
      <c r="H77" s="286"/>
      <c r="I77" s="286"/>
      <c r="J77" s="286"/>
      <c r="K77" s="286"/>
      <c r="L77" s="286"/>
      <c r="M77" s="286"/>
      <c r="N77" s="286"/>
      <c r="O77" s="286"/>
      <c r="P77" s="286"/>
      <c r="Q77" s="286"/>
      <c r="R77" s="286"/>
      <c r="S77" s="286"/>
      <c r="T77" s="286"/>
      <c r="U77" s="286"/>
      <c r="V77" s="286"/>
      <c r="W77" s="286"/>
      <c r="X77" s="286"/>
      <c r="Y77" s="286"/>
    </row>
    <row r="78" spans="2:25">
      <c r="B78" s="286"/>
      <c r="C78" s="286"/>
      <c r="D78" s="286"/>
      <c r="E78" s="286"/>
      <c r="F78" s="286"/>
      <c r="G78" s="286"/>
      <c r="H78" s="286"/>
      <c r="I78" s="286"/>
      <c r="J78" s="286"/>
      <c r="K78" s="286"/>
      <c r="L78" s="286"/>
      <c r="M78" s="286"/>
      <c r="N78" s="286"/>
      <c r="O78" s="286"/>
      <c r="P78" s="286"/>
      <c r="Q78" s="286"/>
      <c r="R78" s="286"/>
      <c r="S78" s="286"/>
      <c r="T78" s="286"/>
      <c r="U78" s="286"/>
      <c r="V78" s="286"/>
      <c r="W78" s="286"/>
      <c r="X78" s="286"/>
      <c r="Y78" s="286"/>
    </row>
    <row r="79" spans="2:25">
      <c r="B79" s="286"/>
      <c r="C79" s="286"/>
      <c r="D79" s="286"/>
      <c r="E79" s="286"/>
      <c r="F79" s="286"/>
      <c r="G79" s="286"/>
      <c r="H79" s="286"/>
      <c r="I79" s="286"/>
      <c r="J79" s="286"/>
      <c r="K79" s="286"/>
      <c r="L79" s="286"/>
      <c r="M79" s="286"/>
      <c r="N79" s="286"/>
      <c r="O79" s="286"/>
      <c r="P79" s="286"/>
      <c r="Q79" s="286"/>
      <c r="R79" s="286"/>
      <c r="S79" s="286"/>
      <c r="T79" s="286"/>
      <c r="U79" s="286"/>
      <c r="V79" s="286"/>
      <c r="W79" s="286"/>
      <c r="X79" s="286"/>
      <c r="Y79" s="286"/>
    </row>
    <row r="80" spans="2:25">
      <c r="B80" s="286"/>
      <c r="C80" s="286"/>
      <c r="D80" s="286"/>
      <c r="E80" s="286"/>
      <c r="F80" s="286"/>
      <c r="G80" s="286"/>
      <c r="H80" s="286"/>
      <c r="I80" s="286"/>
      <c r="J80" s="286"/>
      <c r="K80" s="286"/>
      <c r="L80" s="286"/>
      <c r="M80" s="286"/>
      <c r="N80" s="286"/>
      <c r="O80" s="286"/>
      <c r="P80" s="286"/>
      <c r="Q80" s="286"/>
      <c r="R80" s="286"/>
      <c r="S80" s="286"/>
      <c r="T80" s="286"/>
      <c r="U80" s="286"/>
      <c r="V80" s="286"/>
      <c r="W80" s="286"/>
      <c r="X80" s="286"/>
      <c r="Y80" s="286"/>
    </row>
    <row r="81" spans="2:25">
      <c r="B81" s="286"/>
      <c r="C81" s="286"/>
      <c r="D81" s="286"/>
      <c r="E81" s="286"/>
      <c r="F81" s="286"/>
      <c r="G81" s="286"/>
      <c r="H81" s="286"/>
      <c r="I81" s="286"/>
      <c r="J81" s="286"/>
      <c r="K81" s="286"/>
      <c r="L81" s="286"/>
      <c r="M81" s="286"/>
      <c r="N81" s="286"/>
      <c r="O81" s="286"/>
      <c r="P81" s="286"/>
      <c r="Q81" s="286"/>
      <c r="R81" s="286"/>
      <c r="S81" s="286"/>
      <c r="T81" s="286"/>
      <c r="U81" s="286"/>
      <c r="V81" s="286"/>
      <c r="W81" s="286"/>
      <c r="X81" s="286"/>
      <c r="Y81" s="286"/>
    </row>
    <row r="82" spans="2:25">
      <c r="B82" s="286"/>
      <c r="C82" s="286"/>
      <c r="D82" s="286"/>
      <c r="E82" s="286"/>
      <c r="F82" s="286"/>
      <c r="G82" s="286"/>
      <c r="H82" s="286"/>
      <c r="I82" s="286"/>
      <c r="J82" s="286"/>
      <c r="K82" s="286"/>
      <c r="L82" s="286"/>
      <c r="M82" s="286"/>
      <c r="N82" s="286"/>
      <c r="O82" s="286"/>
      <c r="P82" s="286"/>
      <c r="Q82" s="286"/>
      <c r="R82" s="286"/>
      <c r="S82" s="286"/>
      <c r="T82" s="286"/>
      <c r="U82" s="286"/>
      <c r="V82" s="286"/>
      <c r="W82" s="286"/>
      <c r="X82" s="286"/>
      <c r="Y82" s="286"/>
    </row>
    <row r="83" spans="2:25">
      <c r="B83" s="286"/>
      <c r="C83" s="286"/>
      <c r="D83" s="286"/>
      <c r="E83" s="286"/>
      <c r="F83" s="286"/>
      <c r="G83" s="286"/>
      <c r="H83" s="286"/>
      <c r="I83" s="286"/>
      <c r="J83" s="286"/>
      <c r="K83" s="286"/>
      <c r="L83" s="286"/>
      <c r="M83" s="286"/>
      <c r="N83" s="286"/>
      <c r="O83" s="286"/>
      <c r="P83" s="286"/>
      <c r="Q83" s="286"/>
      <c r="R83" s="286"/>
      <c r="S83" s="286"/>
      <c r="T83" s="286"/>
      <c r="U83" s="286"/>
      <c r="V83" s="286"/>
      <c r="W83" s="286"/>
      <c r="X83" s="286"/>
      <c r="Y83" s="286"/>
    </row>
    <row r="84" spans="2:25">
      <c r="B84" s="286"/>
      <c r="C84" s="286"/>
      <c r="D84" s="286"/>
      <c r="E84" s="286"/>
      <c r="F84" s="286"/>
      <c r="G84" s="286"/>
      <c r="H84" s="286"/>
      <c r="I84" s="286"/>
      <c r="J84" s="286"/>
      <c r="K84" s="286"/>
      <c r="L84" s="286"/>
      <c r="M84" s="286"/>
      <c r="N84" s="286"/>
      <c r="O84" s="286"/>
      <c r="P84" s="286"/>
      <c r="Q84" s="286"/>
      <c r="R84" s="286"/>
      <c r="S84" s="286"/>
      <c r="T84" s="286"/>
      <c r="U84" s="286"/>
      <c r="V84" s="286"/>
      <c r="W84" s="286"/>
      <c r="X84" s="286"/>
      <c r="Y84" s="286"/>
    </row>
    <row r="85" spans="2:25">
      <c r="B85" s="286"/>
      <c r="C85" s="286"/>
      <c r="D85" s="286"/>
      <c r="E85" s="286"/>
      <c r="F85" s="286"/>
      <c r="G85" s="286"/>
      <c r="H85" s="286"/>
      <c r="I85" s="286"/>
      <c r="J85" s="286"/>
      <c r="K85" s="286"/>
      <c r="L85" s="286"/>
      <c r="M85" s="286"/>
      <c r="N85" s="286"/>
      <c r="O85" s="286"/>
      <c r="P85" s="286"/>
      <c r="Q85" s="286"/>
      <c r="R85" s="286"/>
      <c r="S85" s="286"/>
      <c r="T85" s="286"/>
      <c r="U85" s="286"/>
      <c r="V85" s="286"/>
      <c r="W85" s="286"/>
      <c r="X85" s="286"/>
      <c r="Y85" s="286"/>
    </row>
    <row r="86" spans="2:25">
      <c r="B86" s="286"/>
      <c r="C86" s="286"/>
      <c r="D86" s="286"/>
      <c r="E86" s="286"/>
      <c r="F86" s="286"/>
      <c r="G86" s="286"/>
      <c r="H86" s="286"/>
      <c r="I86" s="286"/>
      <c r="J86" s="286"/>
      <c r="K86" s="286"/>
      <c r="L86" s="286"/>
      <c r="M86" s="286"/>
      <c r="N86" s="286"/>
      <c r="O86" s="286"/>
      <c r="P86" s="286"/>
      <c r="Q86" s="286"/>
      <c r="R86" s="286"/>
      <c r="S86" s="286"/>
      <c r="T86" s="286"/>
      <c r="U86" s="286"/>
      <c r="V86" s="286"/>
      <c r="W86" s="286"/>
      <c r="X86" s="286"/>
      <c r="Y86" s="286"/>
    </row>
    <row r="87" spans="2:25">
      <c r="B87" s="286"/>
      <c r="C87" s="286"/>
      <c r="D87" s="286"/>
      <c r="E87" s="286"/>
      <c r="F87" s="286"/>
      <c r="G87" s="286"/>
      <c r="H87" s="286"/>
      <c r="I87" s="286"/>
      <c r="J87" s="286"/>
      <c r="K87" s="286"/>
      <c r="L87" s="286"/>
      <c r="M87" s="286"/>
      <c r="N87" s="286"/>
      <c r="O87" s="286"/>
      <c r="P87" s="286"/>
      <c r="Q87" s="286"/>
      <c r="R87" s="286"/>
      <c r="S87" s="286"/>
      <c r="T87" s="286"/>
      <c r="U87" s="286"/>
      <c r="V87" s="286"/>
      <c r="W87" s="286"/>
      <c r="X87" s="286"/>
      <c r="Y87" s="286"/>
    </row>
    <row r="88" spans="2:25">
      <c r="B88" s="286"/>
      <c r="C88" s="286"/>
      <c r="D88" s="286"/>
      <c r="E88" s="286"/>
      <c r="F88" s="286"/>
      <c r="G88" s="286"/>
      <c r="H88" s="286"/>
      <c r="I88" s="286"/>
      <c r="J88" s="286"/>
      <c r="K88" s="286"/>
      <c r="L88" s="286"/>
      <c r="M88" s="286"/>
      <c r="N88" s="286"/>
      <c r="O88" s="286"/>
      <c r="P88" s="286"/>
      <c r="Q88" s="286"/>
      <c r="R88" s="286"/>
      <c r="S88" s="286"/>
      <c r="T88" s="286"/>
      <c r="U88" s="286"/>
      <c r="V88" s="286"/>
      <c r="W88" s="286"/>
      <c r="X88" s="286"/>
      <c r="Y88" s="286"/>
    </row>
    <row r="89" spans="2:25">
      <c r="B89" s="286"/>
      <c r="C89" s="286"/>
      <c r="D89" s="286"/>
      <c r="E89" s="286"/>
      <c r="F89" s="286"/>
      <c r="G89" s="286"/>
      <c r="H89" s="286"/>
      <c r="I89" s="286"/>
      <c r="J89" s="286"/>
      <c r="K89" s="286"/>
      <c r="L89" s="286"/>
      <c r="M89" s="286"/>
      <c r="N89" s="286"/>
      <c r="O89" s="286"/>
      <c r="P89" s="286"/>
      <c r="Q89" s="286"/>
      <c r="R89" s="286"/>
      <c r="S89" s="286"/>
      <c r="T89" s="286"/>
      <c r="U89" s="286"/>
      <c r="V89" s="286"/>
      <c r="W89" s="286"/>
      <c r="X89" s="286"/>
      <c r="Y89" s="286"/>
    </row>
    <row r="90" spans="2:25">
      <c r="B90" s="286"/>
      <c r="C90" s="286"/>
      <c r="D90" s="286"/>
      <c r="E90" s="286"/>
      <c r="F90" s="286"/>
      <c r="G90" s="286"/>
      <c r="H90" s="286"/>
      <c r="I90" s="286"/>
      <c r="J90" s="286"/>
      <c r="K90" s="286"/>
      <c r="L90" s="286"/>
      <c r="M90" s="286"/>
      <c r="N90" s="286"/>
      <c r="O90" s="286"/>
      <c r="P90" s="286"/>
      <c r="Q90" s="286"/>
      <c r="R90" s="286"/>
      <c r="S90" s="286"/>
      <c r="T90" s="286"/>
      <c r="U90" s="286"/>
      <c r="V90" s="286"/>
      <c r="W90" s="286"/>
      <c r="X90" s="286"/>
      <c r="Y90" s="286"/>
    </row>
    <row r="91" spans="2:25">
      <c r="B91" s="286"/>
      <c r="C91" s="286"/>
      <c r="D91" s="286"/>
      <c r="E91" s="286"/>
      <c r="F91" s="286"/>
      <c r="G91" s="286"/>
      <c r="H91" s="286"/>
      <c r="I91" s="286"/>
      <c r="J91" s="286"/>
      <c r="K91" s="286"/>
      <c r="L91" s="286"/>
      <c r="M91" s="286"/>
      <c r="N91" s="286"/>
      <c r="O91" s="286"/>
      <c r="P91" s="286"/>
      <c r="Q91" s="286"/>
      <c r="R91" s="286"/>
      <c r="S91" s="286"/>
      <c r="T91" s="286"/>
      <c r="U91" s="286"/>
      <c r="V91" s="286"/>
      <c r="W91" s="286"/>
      <c r="X91" s="286"/>
      <c r="Y91" s="286"/>
    </row>
    <row r="92" spans="2:25">
      <c r="B92" s="286"/>
      <c r="C92" s="286"/>
      <c r="D92" s="286"/>
      <c r="E92" s="286"/>
      <c r="F92" s="286"/>
      <c r="G92" s="286"/>
      <c r="H92" s="286"/>
      <c r="I92" s="286"/>
      <c r="J92" s="286"/>
      <c r="K92" s="286"/>
      <c r="L92" s="286"/>
      <c r="M92" s="286"/>
      <c r="N92" s="286"/>
      <c r="O92" s="286"/>
      <c r="P92" s="286"/>
      <c r="Q92" s="286"/>
      <c r="R92" s="286"/>
      <c r="S92" s="286"/>
      <c r="T92" s="286"/>
      <c r="U92" s="286"/>
      <c r="V92" s="286"/>
      <c r="W92" s="286"/>
      <c r="X92" s="286"/>
      <c r="Y92" s="286"/>
    </row>
    <row r="93" spans="2:25">
      <c r="B93" s="286"/>
      <c r="C93" s="286"/>
      <c r="D93" s="286"/>
      <c r="E93" s="286"/>
      <c r="F93" s="286"/>
      <c r="G93" s="286"/>
      <c r="H93" s="286"/>
      <c r="I93" s="286"/>
      <c r="J93" s="286"/>
      <c r="K93" s="286"/>
      <c r="L93" s="286"/>
      <c r="M93" s="286"/>
      <c r="N93" s="286"/>
      <c r="O93" s="286"/>
      <c r="P93" s="286"/>
      <c r="Q93" s="286"/>
      <c r="R93" s="286"/>
      <c r="S93" s="286"/>
      <c r="T93" s="286"/>
      <c r="U93" s="286"/>
      <c r="V93" s="286"/>
      <c r="W93" s="286"/>
      <c r="X93" s="286"/>
      <c r="Y93" s="286"/>
    </row>
    <row r="94" spans="2:25">
      <c r="B94" s="286"/>
      <c r="C94" s="286"/>
      <c r="D94" s="286"/>
      <c r="E94" s="286"/>
      <c r="F94" s="286"/>
      <c r="G94" s="286"/>
      <c r="H94" s="286"/>
      <c r="I94" s="286"/>
      <c r="J94" s="286"/>
      <c r="K94" s="286"/>
      <c r="L94" s="286"/>
      <c r="M94" s="286"/>
      <c r="N94" s="286"/>
      <c r="O94" s="286"/>
      <c r="P94" s="286"/>
      <c r="Q94" s="286"/>
      <c r="R94" s="286"/>
      <c r="S94" s="286"/>
      <c r="T94" s="286"/>
      <c r="U94" s="286"/>
      <c r="V94" s="286"/>
      <c r="W94" s="286"/>
      <c r="X94" s="286"/>
      <c r="Y94" s="286"/>
    </row>
    <row r="95" spans="2:25">
      <c r="B95" s="286"/>
      <c r="C95" s="286"/>
      <c r="D95" s="286"/>
      <c r="E95" s="286"/>
      <c r="F95" s="286"/>
      <c r="G95" s="286"/>
      <c r="H95" s="286"/>
      <c r="I95" s="286"/>
      <c r="J95" s="286"/>
      <c r="K95" s="286"/>
      <c r="L95" s="286"/>
      <c r="M95" s="286"/>
      <c r="N95" s="286"/>
      <c r="O95" s="286"/>
      <c r="P95" s="286"/>
      <c r="Q95" s="286"/>
      <c r="R95" s="286"/>
      <c r="S95" s="286"/>
      <c r="T95" s="286"/>
      <c r="U95" s="286"/>
      <c r="V95" s="286"/>
      <c r="W95" s="286"/>
      <c r="X95" s="286"/>
      <c r="Y95" s="286"/>
    </row>
    <row r="96" spans="2:25">
      <c r="B96" s="286"/>
      <c r="C96" s="286"/>
      <c r="D96" s="286"/>
      <c r="E96" s="286"/>
      <c r="F96" s="286"/>
      <c r="G96" s="286"/>
      <c r="H96" s="286"/>
      <c r="I96" s="286"/>
      <c r="J96" s="286"/>
      <c r="K96" s="286"/>
      <c r="L96" s="286"/>
      <c r="M96" s="286"/>
      <c r="N96" s="286"/>
      <c r="O96" s="286"/>
      <c r="P96" s="286"/>
      <c r="Q96" s="286"/>
      <c r="R96" s="286"/>
      <c r="S96" s="286"/>
      <c r="T96" s="286"/>
      <c r="U96" s="286"/>
      <c r="V96" s="286"/>
      <c r="W96" s="286"/>
      <c r="X96" s="286"/>
      <c r="Y96" s="286"/>
    </row>
    <row r="97" spans="2:25">
      <c r="B97" s="286"/>
      <c r="C97" s="286"/>
      <c r="D97" s="286"/>
      <c r="E97" s="286"/>
      <c r="F97" s="286"/>
      <c r="G97" s="286"/>
      <c r="H97" s="286"/>
      <c r="I97" s="286"/>
      <c r="J97" s="286"/>
      <c r="K97" s="286"/>
      <c r="L97" s="286"/>
      <c r="M97" s="286"/>
      <c r="N97" s="286"/>
      <c r="O97" s="286"/>
      <c r="P97" s="286"/>
      <c r="Q97" s="286"/>
      <c r="R97" s="286"/>
      <c r="S97" s="286"/>
      <c r="T97" s="286"/>
      <c r="U97" s="286"/>
      <c r="V97" s="286"/>
      <c r="W97" s="286"/>
      <c r="X97" s="286"/>
      <c r="Y97" s="286"/>
    </row>
    <row r="98" spans="2:25">
      <c r="B98" s="286"/>
      <c r="C98" s="286"/>
      <c r="D98" s="286"/>
      <c r="E98" s="286"/>
      <c r="F98" s="286"/>
      <c r="G98" s="286"/>
      <c r="H98" s="286"/>
      <c r="I98" s="286"/>
      <c r="J98" s="286"/>
      <c r="K98" s="286"/>
      <c r="L98" s="286"/>
      <c r="M98" s="286"/>
      <c r="N98" s="286"/>
      <c r="O98" s="286"/>
      <c r="P98" s="286"/>
      <c r="Q98" s="286"/>
      <c r="R98" s="286"/>
      <c r="S98" s="286"/>
      <c r="T98" s="286"/>
      <c r="U98" s="286"/>
      <c r="V98" s="286"/>
      <c r="W98" s="286"/>
      <c r="X98" s="286"/>
      <c r="Y98" s="286"/>
    </row>
    <row r="99" spans="2:25">
      <c r="B99" s="286"/>
      <c r="C99" s="286"/>
      <c r="D99" s="286"/>
      <c r="E99" s="286"/>
      <c r="F99" s="286"/>
      <c r="G99" s="286"/>
      <c r="H99" s="286"/>
      <c r="I99" s="286"/>
      <c r="J99" s="286"/>
      <c r="K99" s="286"/>
      <c r="L99" s="286"/>
      <c r="M99" s="286"/>
      <c r="N99" s="286"/>
      <c r="O99" s="286"/>
      <c r="P99" s="286"/>
      <c r="Q99" s="286"/>
      <c r="R99" s="286"/>
      <c r="S99" s="286"/>
      <c r="T99" s="286"/>
      <c r="U99" s="286"/>
      <c r="V99" s="286"/>
      <c r="W99" s="286"/>
      <c r="X99" s="286"/>
      <c r="Y99" s="286"/>
    </row>
    <row r="100" spans="2:25">
      <c r="B100" s="286"/>
      <c r="C100" s="286"/>
      <c r="D100" s="286"/>
      <c r="E100" s="286"/>
      <c r="F100" s="286"/>
      <c r="G100" s="286"/>
      <c r="H100" s="286"/>
      <c r="I100" s="286"/>
      <c r="J100" s="286"/>
      <c r="K100" s="286"/>
      <c r="L100" s="286"/>
      <c r="M100" s="286"/>
      <c r="N100" s="286"/>
      <c r="O100" s="286"/>
      <c r="P100" s="286"/>
      <c r="Q100" s="286"/>
      <c r="R100" s="286"/>
      <c r="S100" s="286"/>
      <c r="T100" s="286"/>
      <c r="U100" s="286"/>
      <c r="V100" s="286"/>
      <c r="W100" s="286"/>
      <c r="X100" s="286"/>
      <c r="Y100" s="286"/>
    </row>
    <row r="101" spans="2:25">
      <c r="B101" s="286"/>
      <c r="C101" s="286"/>
      <c r="D101" s="286"/>
      <c r="E101" s="286"/>
      <c r="F101" s="286"/>
      <c r="G101" s="286"/>
      <c r="H101" s="286"/>
      <c r="I101" s="286"/>
      <c r="J101" s="286"/>
      <c r="K101" s="286"/>
      <c r="L101" s="286"/>
      <c r="M101" s="286"/>
      <c r="N101" s="286"/>
      <c r="O101" s="286"/>
      <c r="P101" s="286"/>
      <c r="Q101" s="286"/>
      <c r="R101" s="286"/>
      <c r="S101" s="286"/>
      <c r="T101" s="286"/>
      <c r="U101" s="286"/>
      <c r="V101" s="286"/>
      <c r="W101" s="286"/>
      <c r="X101" s="286"/>
      <c r="Y101" s="286"/>
    </row>
    <row r="102" spans="2:25">
      <c r="B102" s="286"/>
      <c r="C102" s="286"/>
      <c r="D102" s="286"/>
      <c r="E102" s="286"/>
      <c r="F102" s="286"/>
      <c r="G102" s="286"/>
      <c r="H102" s="286"/>
      <c r="I102" s="286"/>
      <c r="J102" s="286"/>
      <c r="K102" s="286"/>
      <c r="L102" s="286"/>
      <c r="M102" s="286"/>
      <c r="N102" s="286"/>
      <c r="O102" s="286"/>
      <c r="P102" s="286"/>
      <c r="Q102" s="286"/>
      <c r="R102" s="286"/>
      <c r="S102" s="286"/>
      <c r="T102" s="286"/>
      <c r="U102" s="286"/>
      <c r="V102" s="286"/>
      <c r="W102" s="286"/>
      <c r="X102" s="286"/>
      <c r="Y102" s="286"/>
    </row>
    <row r="103" spans="2:25">
      <c r="B103" s="286"/>
      <c r="C103" s="286"/>
      <c r="D103" s="286"/>
      <c r="E103" s="286"/>
      <c r="F103" s="286"/>
      <c r="G103" s="286"/>
      <c r="H103" s="286"/>
      <c r="I103" s="286"/>
      <c r="J103" s="286"/>
      <c r="K103" s="286"/>
      <c r="L103" s="286"/>
      <c r="M103" s="286"/>
      <c r="N103" s="286"/>
      <c r="O103" s="286"/>
      <c r="P103" s="286"/>
      <c r="Q103" s="286"/>
      <c r="R103" s="286"/>
      <c r="S103" s="286"/>
      <c r="T103" s="286"/>
      <c r="U103" s="286"/>
      <c r="V103" s="286"/>
      <c r="W103" s="286"/>
      <c r="X103" s="286"/>
      <c r="Y103" s="286"/>
    </row>
    <row r="104" spans="2:25">
      <c r="B104" s="286"/>
      <c r="C104" s="286"/>
      <c r="D104" s="286"/>
      <c r="E104" s="286"/>
      <c r="F104" s="286"/>
      <c r="G104" s="286"/>
      <c r="H104" s="286"/>
      <c r="I104" s="286"/>
      <c r="J104" s="286"/>
      <c r="K104" s="286"/>
      <c r="L104" s="286"/>
      <c r="M104" s="286"/>
      <c r="N104" s="286"/>
      <c r="O104" s="286"/>
      <c r="P104" s="286"/>
      <c r="Q104" s="286"/>
      <c r="R104" s="286"/>
      <c r="S104" s="286"/>
      <c r="T104" s="286"/>
      <c r="U104" s="286"/>
      <c r="V104" s="286"/>
      <c r="W104" s="286"/>
      <c r="X104" s="286"/>
      <c r="Y104" s="286"/>
    </row>
    <row r="105" spans="2:25">
      <c r="B105" s="286"/>
      <c r="C105" s="286"/>
      <c r="D105" s="286"/>
      <c r="E105" s="286"/>
      <c r="F105" s="286"/>
      <c r="G105" s="286"/>
      <c r="H105" s="286"/>
      <c r="I105" s="286"/>
      <c r="J105" s="286"/>
      <c r="K105" s="286"/>
      <c r="L105" s="286"/>
      <c r="M105" s="286"/>
      <c r="N105" s="286"/>
      <c r="O105" s="286"/>
      <c r="P105" s="286"/>
      <c r="Q105" s="286"/>
      <c r="R105" s="286"/>
      <c r="S105" s="286"/>
      <c r="T105" s="286"/>
      <c r="U105" s="286"/>
      <c r="V105" s="286"/>
      <c r="W105" s="286"/>
      <c r="X105" s="286"/>
      <c r="Y105" s="286"/>
    </row>
    <row r="106" spans="2:25">
      <c r="B106" s="286"/>
      <c r="C106" s="286"/>
      <c r="D106" s="286"/>
      <c r="E106" s="286"/>
      <c r="F106" s="286"/>
      <c r="G106" s="286"/>
      <c r="H106" s="286"/>
      <c r="I106" s="286"/>
      <c r="J106" s="286"/>
      <c r="K106" s="286"/>
      <c r="L106" s="286"/>
      <c r="M106" s="286"/>
      <c r="N106" s="286"/>
      <c r="O106" s="286"/>
      <c r="P106" s="286"/>
      <c r="Q106" s="286"/>
      <c r="R106" s="286"/>
      <c r="S106" s="286"/>
      <c r="T106" s="286"/>
      <c r="U106" s="286"/>
      <c r="V106" s="286"/>
      <c r="W106" s="286"/>
      <c r="X106" s="286"/>
      <c r="Y106" s="286"/>
    </row>
    <row r="107" spans="2:25">
      <c r="B107" s="286"/>
      <c r="C107" s="286"/>
      <c r="D107" s="286"/>
      <c r="E107" s="286"/>
      <c r="F107" s="286"/>
      <c r="G107" s="286"/>
      <c r="H107" s="286"/>
      <c r="I107" s="286"/>
      <c r="J107" s="286"/>
      <c r="K107" s="286"/>
      <c r="L107" s="286"/>
      <c r="M107" s="286"/>
      <c r="N107" s="286"/>
      <c r="O107" s="286"/>
      <c r="P107" s="286"/>
      <c r="Q107" s="286"/>
      <c r="R107" s="286"/>
      <c r="S107" s="286"/>
      <c r="T107" s="286"/>
      <c r="U107" s="286"/>
      <c r="V107" s="286"/>
      <c r="W107" s="286"/>
      <c r="X107" s="286"/>
      <c r="Y107" s="286"/>
    </row>
    <row r="108" spans="2:25">
      <c r="B108" s="286"/>
      <c r="C108" s="286"/>
      <c r="D108" s="286"/>
      <c r="E108" s="286"/>
      <c r="F108" s="286"/>
      <c r="G108" s="286"/>
      <c r="H108" s="286"/>
      <c r="I108" s="286"/>
      <c r="J108" s="286"/>
      <c r="K108" s="286"/>
      <c r="L108" s="286"/>
      <c r="M108" s="286"/>
      <c r="N108" s="286"/>
      <c r="O108" s="286"/>
      <c r="P108" s="286"/>
      <c r="Q108" s="286"/>
      <c r="R108" s="286"/>
      <c r="S108" s="286"/>
      <c r="T108" s="286"/>
      <c r="U108" s="286"/>
      <c r="V108" s="286"/>
      <c r="W108" s="286"/>
      <c r="X108" s="286"/>
      <c r="Y108" s="286"/>
    </row>
    <row r="109" spans="2:25">
      <c r="B109" s="286"/>
      <c r="C109" s="286"/>
      <c r="D109" s="286"/>
      <c r="E109" s="286"/>
      <c r="F109" s="286"/>
      <c r="G109" s="286"/>
      <c r="H109" s="286"/>
      <c r="I109" s="286"/>
      <c r="J109" s="286"/>
      <c r="K109" s="286"/>
      <c r="L109" s="286"/>
      <c r="M109" s="286"/>
      <c r="N109" s="286"/>
      <c r="O109" s="286"/>
      <c r="P109" s="286"/>
      <c r="Q109" s="286"/>
      <c r="R109" s="286"/>
      <c r="S109" s="286"/>
      <c r="T109" s="286"/>
      <c r="U109" s="286"/>
      <c r="V109" s="286"/>
      <c r="W109" s="286"/>
      <c r="X109" s="286"/>
      <c r="Y109" s="286"/>
    </row>
    <row r="110" spans="2:25">
      <c r="B110" s="286"/>
      <c r="C110" s="286"/>
      <c r="D110" s="286"/>
      <c r="E110" s="286"/>
      <c r="F110" s="286"/>
      <c r="G110" s="286"/>
      <c r="H110" s="286"/>
      <c r="I110" s="286"/>
      <c r="J110" s="286"/>
      <c r="K110" s="286"/>
      <c r="L110" s="286"/>
      <c r="M110" s="286"/>
      <c r="N110" s="286"/>
      <c r="O110" s="286"/>
      <c r="P110" s="286"/>
      <c r="Q110" s="286"/>
      <c r="R110" s="286"/>
      <c r="S110" s="286"/>
      <c r="T110" s="286"/>
      <c r="U110" s="286"/>
      <c r="V110" s="286"/>
      <c r="W110" s="286"/>
      <c r="X110" s="286"/>
      <c r="Y110" s="286"/>
    </row>
    <row r="111" spans="2:25">
      <c r="B111" s="286"/>
      <c r="C111" s="286"/>
      <c r="D111" s="286"/>
      <c r="E111" s="286"/>
      <c r="F111" s="286"/>
      <c r="G111" s="286"/>
      <c r="H111" s="286"/>
      <c r="I111" s="286"/>
      <c r="J111" s="286"/>
      <c r="K111" s="286"/>
      <c r="L111" s="286"/>
      <c r="M111" s="286"/>
      <c r="N111" s="286"/>
      <c r="O111" s="286"/>
      <c r="P111" s="286"/>
      <c r="Q111" s="286"/>
      <c r="R111" s="286"/>
      <c r="S111" s="286"/>
      <c r="T111" s="286"/>
      <c r="U111" s="286"/>
      <c r="V111" s="286"/>
      <c r="W111" s="286"/>
      <c r="X111" s="286"/>
      <c r="Y111" s="286"/>
    </row>
    <row r="112" spans="2:25">
      <c r="B112" s="286"/>
      <c r="C112" s="286"/>
      <c r="D112" s="286"/>
      <c r="E112" s="286"/>
      <c r="F112" s="286"/>
      <c r="G112" s="286"/>
      <c r="H112" s="286"/>
      <c r="I112" s="286"/>
      <c r="J112" s="286"/>
      <c r="K112" s="286"/>
      <c r="L112" s="286"/>
      <c r="M112" s="286"/>
      <c r="N112" s="286"/>
      <c r="O112" s="286"/>
      <c r="P112" s="286"/>
      <c r="Q112" s="286"/>
      <c r="R112" s="286"/>
      <c r="S112" s="286"/>
      <c r="T112" s="286"/>
      <c r="U112" s="286"/>
      <c r="V112" s="286"/>
      <c r="W112" s="286"/>
      <c r="X112" s="286"/>
      <c r="Y112" s="286"/>
    </row>
    <row r="113" spans="2:25">
      <c r="B113" s="286"/>
      <c r="C113" s="286"/>
      <c r="D113" s="286"/>
      <c r="E113" s="286"/>
      <c r="F113" s="286"/>
      <c r="G113" s="286"/>
      <c r="H113" s="286"/>
      <c r="I113" s="286"/>
      <c r="J113" s="286"/>
      <c r="K113" s="286"/>
      <c r="L113" s="286"/>
      <c r="M113" s="286"/>
      <c r="N113" s="286"/>
      <c r="O113" s="286"/>
      <c r="P113" s="286"/>
      <c r="Q113" s="286"/>
      <c r="R113" s="286"/>
      <c r="S113" s="286"/>
      <c r="T113" s="286"/>
      <c r="U113" s="286"/>
      <c r="V113" s="286"/>
      <c r="W113" s="286"/>
      <c r="X113" s="286"/>
      <c r="Y113" s="286"/>
    </row>
    <row r="114" spans="2:25">
      <c r="B114" s="286"/>
      <c r="C114" s="286"/>
      <c r="D114" s="286"/>
      <c r="E114" s="286"/>
      <c r="F114" s="286"/>
      <c r="G114" s="286"/>
      <c r="H114" s="286"/>
      <c r="I114" s="286"/>
      <c r="J114" s="286"/>
      <c r="K114" s="286"/>
      <c r="L114" s="286"/>
      <c r="M114" s="286"/>
      <c r="N114" s="286"/>
      <c r="O114" s="286"/>
      <c r="P114" s="286"/>
      <c r="Q114" s="286"/>
      <c r="R114" s="286"/>
      <c r="S114" s="286"/>
      <c r="T114" s="286"/>
      <c r="U114" s="286"/>
      <c r="V114" s="286"/>
      <c r="W114" s="286"/>
      <c r="X114" s="286"/>
      <c r="Y114" s="286"/>
    </row>
    <row r="115" spans="2:25">
      <c r="B115" s="286"/>
      <c r="C115" s="286"/>
      <c r="D115" s="286"/>
      <c r="E115" s="286"/>
      <c r="F115" s="286"/>
      <c r="G115" s="286"/>
      <c r="H115" s="286"/>
      <c r="I115" s="286"/>
      <c r="J115" s="286"/>
      <c r="K115" s="286"/>
      <c r="L115" s="286"/>
      <c r="M115" s="286"/>
      <c r="N115" s="286"/>
      <c r="O115" s="286"/>
      <c r="P115" s="286"/>
      <c r="Q115" s="286"/>
      <c r="R115" s="286"/>
      <c r="S115" s="286"/>
      <c r="T115" s="286"/>
      <c r="U115" s="286"/>
      <c r="V115" s="286"/>
      <c r="W115" s="286"/>
      <c r="X115" s="286"/>
      <c r="Y115" s="286"/>
    </row>
    <row r="116" spans="2:25">
      <c r="B116" s="286"/>
      <c r="C116" s="286"/>
      <c r="D116" s="286"/>
      <c r="E116" s="286"/>
      <c r="F116" s="286"/>
      <c r="G116" s="286"/>
      <c r="H116" s="286"/>
      <c r="I116" s="286"/>
      <c r="J116" s="286"/>
      <c r="K116" s="286"/>
      <c r="L116" s="286"/>
      <c r="M116" s="286"/>
      <c r="N116" s="286"/>
      <c r="O116" s="286"/>
      <c r="P116" s="286"/>
      <c r="Q116" s="286"/>
      <c r="R116" s="286"/>
      <c r="S116" s="286"/>
      <c r="T116" s="286"/>
      <c r="U116" s="286"/>
      <c r="V116" s="286"/>
      <c r="W116" s="286"/>
      <c r="X116" s="286"/>
      <c r="Y116" s="286"/>
    </row>
    <row r="117" spans="2:25">
      <c r="B117" s="286"/>
      <c r="C117" s="286"/>
      <c r="D117" s="286"/>
      <c r="E117" s="286"/>
      <c r="F117" s="286"/>
      <c r="G117" s="286"/>
      <c r="H117" s="286"/>
      <c r="I117" s="286"/>
      <c r="J117" s="286"/>
      <c r="K117" s="286"/>
      <c r="L117" s="286"/>
      <c r="M117" s="286"/>
      <c r="N117" s="286"/>
      <c r="O117" s="286"/>
      <c r="P117" s="286"/>
      <c r="Q117" s="286"/>
      <c r="R117" s="286"/>
      <c r="S117" s="286"/>
      <c r="T117" s="286"/>
      <c r="U117" s="286"/>
      <c r="V117" s="286"/>
      <c r="W117" s="286"/>
      <c r="X117" s="286"/>
      <c r="Y117" s="286"/>
    </row>
    <row r="118" spans="2:25">
      <c r="B118" s="286"/>
      <c r="C118" s="286"/>
      <c r="D118" s="286"/>
      <c r="E118" s="286"/>
      <c r="F118" s="286"/>
      <c r="G118" s="286"/>
      <c r="H118" s="286"/>
      <c r="I118" s="286"/>
      <c r="J118" s="286"/>
      <c r="K118" s="286"/>
      <c r="L118" s="286"/>
      <c r="M118" s="286"/>
      <c r="N118" s="286"/>
      <c r="O118" s="286"/>
      <c r="P118" s="286"/>
      <c r="Q118" s="286"/>
      <c r="R118" s="286"/>
      <c r="S118" s="286"/>
      <c r="T118" s="286"/>
      <c r="U118" s="286"/>
      <c r="V118" s="286"/>
      <c r="W118" s="286"/>
      <c r="X118" s="286"/>
      <c r="Y118" s="286"/>
    </row>
    <row r="119" spans="2:25">
      <c r="B119" s="286"/>
      <c r="C119" s="286"/>
      <c r="D119" s="286"/>
      <c r="E119" s="286"/>
      <c r="F119" s="286"/>
      <c r="G119" s="286"/>
      <c r="H119" s="286"/>
      <c r="I119" s="286"/>
      <c r="J119" s="286"/>
      <c r="K119" s="286"/>
      <c r="L119" s="286"/>
      <c r="M119" s="286"/>
      <c r="N119" s="286"/>
      <c r="O119" s="286"/>
      <c r="P119" s="286"/>
      <c r="Q119" s="286"/>
      <c r="R119" s="286"/>
      <c r="S119" s="286"/>
      <c r="T119" s="286"/>
      <c r="U119" s="286"/>
      <c r="V119" s="286"/>
      <c r="W119" s="286"/>
      <c r="X119" s="286"/>
      <c r="Y119" s="286"/>
    </row>
    <row r="120" spans="2:25">
      <c r="B120" s="286"/>
      <c r="C120" s="286"/>
      <c r="D120" s="286"/>
      <c r="E120" s="286"/>
      <c r="F120" s="286"/>
      <c r="G120" s="286"/>
      <c r="H120" s="286"/>
      <c r="I120" s="286"/>
      <c r="J120" s="286"/>
      <c r="K120" s="286"/>
      <c r="L120" s="286"/>
      <c r="M120" s="286"/>
      <c r="N120" s="286"/>
      <c r="O120" s="286"/>
      <c r="P120" s="286"/>
      <c r="Q120" s="286"/>
      <c r="R120" s="286"/>
      <c r="S120" s="286"/>
      <c r="T120" s="286"/>
      <c r="U120" s="286"/>
      <c r="V120" s="286"/>
      <c r="W120" s="286"/>
      <c r="X120" s="286"/>
      <c r="Y120" s="286"/>
    </row>
    <row r="121" spans="2:25">
      <c r="B121" s="286"/>
      <c r="C121" s="286"/>
      <c r="D121" s="286"/>
      <c r="E121" s="286"/>
      <c r="F121" s="286"/>
      <c r="G121" s="286"/>
      <c r="H121" s="286"/>
      <c r="I121" s="286"/>
      <c r="J121" s="286"/>
      <c r="K121" s="286"/>
      <c r="L121" s="286"/>
      <c r="M121" s="286"/>
      <c r="N121" s="286"/>
      <c r="O121" s="286"/>
      <c r="P121" s="286"/>
      <c r="Q121" s="286"/>
      <c r="R121" s="286"/>
      <c r="S121" s="286"/>
      <c r="T121" s="286"/>
      <c r="U121" s="286"/>
      <c r="V121" s="286"/>
      <c r="W121" s="286"/>
      <c r="X121" s="286"/>
      <c r="Y121" s="286"/>
    </row>
    <row r="122" spans="2:25">
      <c r="B122" s="286"/>
      <c r="C122" s="286"/>
      <c r="D122" s="286"/>
      <c r="E122" s="286"/>
      <c r="F122" s="286"/>
      <c r="G122" s="286"/>
      <c r="H122" s="286"/>
      <c r="I122" s="286"/>
      <c r="J122" s="286"/>
      <c r="K122" s="286"/>
      <c r="L122" s="286"/>
      <c r="M122" s="286"/>
      <c r="N122" s="286"/>
      <c r="O122" s="286"/>
      <c r="P122" s="286"/>
      <c r="Q122" s="286"/>
      <c r="R122" s="286"/>
      <c r="S122" s="286"/>
      <c r="T122" s="286"/>
      <c r="U122" s="286"/>
      <c r="V122" s="286"/>
      <c r="W122" s="286"/>
      <c r="X122" s="286"/>
      <c r="Y122" s="286"/>
    </row>
    <row r="123" spans="2:25">
      <c r="B123" s="286"/>
      <c r="C123" s="286"/>
      <c r="D123" s="286"/>
      <c r="E123" s="286"/>
      <c r="F123" s="286"/>
      <c r="G123" s="286"/>
      <c r="H123" s="286"/>
      <c r="I123" s="286"/>
      <c r="J123" s="286"/>
      <c r="K123" s="286"/>
      <c r="L123" s="286"/>
      <c r="M123" s="286"/>
      <c r="N123" s="286"/>
      <c r="O123" s="286"/>
      <c r="P123" s="286"/>
      <c r="Q123" s="286"/>
      <c r="R123" s="286"/>
      <c r="S123" s="286"/>
      <c r="T123" s="286"/>
      <c r="U123" s="286"/>
      <c r="V123" s="286"/>
      <c r="W123" s="286"/>
      <c r="X123" s="286"/>
      <c r="Y123" s="286"/>
    </row>
    <row r="124" spans="2:25">
      <c r="B124" s="286"/>
      <c r="C124" s="286"/>
      <c r="D124" s="286"/>
      <c r="E124" s="286"/>
      <c r="F124" s="286"/>
      <c r="G124" s="286"/>
      <c r="H124" s="286"/>
      <c r="I124" s="286"/>
      <c r="J124" s="286"/>
      <c r="K124" s="286"/>
      <c r="L124" s="286"/>
      <c r="M124" s="286"/>
      <c r="N124" s="286"/>
      <c r="O124" s="286"/>
      <c r="P124" s="286"/>
      <c r="Q124" s="286"/>
      <c r="R124" s="286"/>
      <c r="S124" s="286"/>
      <c r="T124" s="286"/>
      <c r="U124" s="286"/>
      <c r="V124" s="286"/>
      <c r="W124" s="286"/>
      <c r="X124" s="286"/>
      <c r="Y124" s="286"/>
    </row>
    <row r="125" spans="2:25">
      <c r="B125" s="286"/>
      <c r="C125" s="286"/>
      <c r="D125" s="286"/>
      <c r="E125" s="286"/>
      <c r="F125" s="286"/>
      <c r="G125" s="286"/>
      <c r="H125" s="286"/>
      <c r="I125" s="286"/>
      <c r="J125" s="286"/>
      <c r="K125" s="286"/>
      <c r="L125" s="286"/>
      <c r="M125" s="286"/>
      <c r="N125" s="286"/>
      <c r="O125" s="286"/>
      <c r="P125" s="286"/>
      <c r="Q125" s="286"/>
      <c r="R125" s="286"/>
      <c r="S125" s="286"/>
      <c r="T125" s="286"/>
      <c r="U125" s="286"/>
      <c r="V125" s="286"/>
      <c r="W125" s="286"/>
      <c r="X125" s="286"/>
      <c r="Y125" s="286"/>
    </row>
    <row r="126" spans="2:25">
      <c r="B126" s="286"/>
      <c r="C126" s="286"/>
      <c r="D126" s="286"/>
      <c r="E126" s="286"/>
      <c r="F126" s="286"/>
      <c r="G126" s="286"/>
      <c r="H126" s="286"/>
      <c r="I126" s="286"/>
      <c r="J126" s="286"/>
      <c r="K126" s="286"/>
      <c r="L126" s="286"/>
      <c r="M126" s="286"/>
      <c r="N126" s="286"/>
      <c r="O126" s="286"/>
      <c r="P126" s="286"/>
      <c r="Q126" s="286"/>
      <c r="R126" s="286"/>
      <c r="S126" s="286"/>
      <c r="T126" s="286"/>
      <c r="U126" s="286"/>
      <c r="V126" s="286"/>
      <c r="W126" s="286"/>
      <c r="X126" s="286"/>
      <c r="Y126" s="286"/>
    </row>
    <row r="127" spans="2:25">
      <c r="B127" s="286"/>
      <c r="C127" s="286"/>
      <c r="D127" s="286"/>
      <c r="E127" s="286"/>
      <c r="F127" s="286"/>
      <c r="G127" s="286"/>
      <c r="H127" s="286"/>
      <c r="I127" s="286"/>
      <c r="J127" s="286"/>
      <c r="K127" s="286"/>
      <c r="L127" s="286"/>
      <c r="M127" s="286"/>
      <c r="N127" s="286"/>
      <c r="O127" s="286"/>
      <c r="P127" s="286"/>
      <c r="Q127" s="286"/>
      <c r="R127" s="286"/>
      <c r="S127" s="286"/>
      <c r="T127" s="286"/>
      <c r="U127" s="286"/>
      <c r="V127" s="286"/>
      <c r="W127" s="286"/>
      <c r="X127" s="286"/>
      <c r="Y127" s="286"/>
    </row>
    <row r="128" spans="2:25">
      <c r="B128" s="286"/>
      <c r="C128" s="286"/>
      <c r="D128" s="286"/>
      <c r="E128" s="286"/>
      <c r="F128" s="286"/>
      <c r="G128" s="286"/>
      <c r="H128" s="286"/>
      <c r="I128" s="286"/>
      <c r="J128" s="286"/>
      <c r="K128" s="286"/>
      <c r="L128" s="286"/>
      <c r="M128" s="286"/>
      <c r="N128" s="286"/>
      <c r="O128" s="286"/>
      <c r="P128" s="286"/>
      <c r="Q128" s="286"/>
      <c r="R128" s="286"/>
      <c r="S128" s="286"/>
      <c r="T128" s="286"/>
      <c r="U128" s="286"/>
      <c r="V128" s="286"/>
      <c r="W128" s="286"/>
      <c r="X128" s="286"/>
      <c r="Y128" s="286"/>
    </row>
    <row r="129" spans="2:25">
      <c r="B129" s="286"/>
      <c r="C129" s="286"/>
      <c r="D129" s="286"/>
      <c r="E129" s="286"/>
      <c r="F129" s="286"/>
      <c r="G129" s="286"/>
      <c r="H129" s="286"/>
      <c r="I129" s="286"/>
      <c r="J129" s="286"/>
      <c r="K129" s="286"/>
      <c r="L129" s="286"/>
      <c r="M129" s="286"/>
      <c r="N129" s="286"/>
      <c r="O129" s="286"/>
      <c r="P129" s="286"/>
      <c r="Q129" s="286"/>
      <c r="R129" s="286"/>
      <c r="S129" s="286"/>
      <c r="T129" s="286"/>
      <c r="U129" s="286"/>
      <c r="V129" s="286"/>
      <c r="W129" s="286"/>
      <c r="X129" s="286"/>
      <c r="Y129" s="286"/>
    </row>
    <row r="130" spans="2:25">
      <c r="B130" s="286"/>
      <c r="C130" s="286"/>
      <c r="D130" s="286"/>
      <c r="E130" s="286"/>
      <c r="F130" s="286"/>
      <c r="G130" s="286"/>
      <c r="H130" s="286"/>
      <c r="I130" s="286"/>
      <c r="J130" s="286"/>
      <c r="K130" s="286"/>
      <c r="L130" s="286"/>
      <c r="M130" s="286"/>
      <c r="N130" s="286"/>
      <c r="O130" s="286"/>
      <c r="P130" s="286"/>
      <c r="Q130" s="286"/>
      <c r="R130" s="286"/>
      <c r="S130" s="286"/>
      <c r="T130" s="286"/>
      <c r="U130" s="286"/>
      <c r="V130" s="286"/>
      <c r="W130" s="286"/>
      <c r="X130" s="286"/>
      <c r="Y130" s="286"/>
    </row>
    <row r="131" spans="2:25">
      <c r="B131" s="286"/>
      <c r="C131" s="286"/>
      <c r="D131" s="286"/>
      <c r="E131" s="286"/>
      <c r="F131" s="286"/>
      <c r="G131" s="286"/>
      <c r="H131" s="286"/>
      <c r="I131" s="286"/>
      <c r="J131" s="286"/>
      <c r="K131" s="286"/>
      <c r="L131" s="286"/>
      <c r="M131" s="286"/>
      <c r="N131" s="286"/>
      <c r="O131" s="286"/>
      <c r="P131" s="286"/>
      <c r="Q131" s="286"/>
      <c r="R131" s="286"/>
      <c r="S131" s="286"/>
      <c r="T131" s="286"/>
      <c r="U131" s="286"/>
      <c r="V131" s="286"/>
      <c r="W131" s="286"/>
      <c r="X131" s="286"/>
      <c r="Y131" s="286"/>
    </row>
    <row r="132" spans="2:25">
      <c r="B132" s="286"/>
      <c r="C132" s="286"/>
      <c r="D132" s="286"/>
      <c r="E132" s="286"/>
      <c r="F132" s="286"/>
      <c r="G132" s="286"/>
      <c r="H132" s="286"/>
      <c r="I132" s="286"/>
      <c r="J132" s="286"/>
      <c r="K132" s="286"/>
      <c r="L132" s="286"/>
      <c r="M132" s="286"/>
      <c r="N132" s="286"/>
      <c r="O132" s="286"/>
      <c r="P132" s="286"/>
      <c r="Q132" s="286"/>
      <c r="R132" s="286"/>
      <c r="S132" s="286"/>
      <c r="T132" s="286"/>
      <c r="U132" s="286"/>
      <c r="V132" s="286"/>
      <c r="W132" s="286"/>
      <c r="X132" s="286"/>
      <c r="Y132" s="286"/>
    </row>
    <row r="133" spans="2:25">
      <c r="B133" s="286"/>
      <c r="C133" s="286"/>
      <c r="D133" s="286"/>
      <c r="E133" s="286"/>
      <c r="F133" s="286"/>
      <c r="G133" s="286"/>
      <c r="H133" s="286"/>
      <c r="I133" s="286"/>
      <c r="J133" s="286"/>
      <c r="K133" s="286"/>
      <c r="L133" s="286"/>
      <c r="M133" s="286"/>
      <c r="N133" s="286"/>
      <c r="O133" s="286"/>
      <c r="P133" s="286"/>
      <c r="Q133" s="286"/>
      <c r="R133" s="286"/>
      <c r="S133" s="286"/>
      <c r="T133" s="286"/>
      <c r="U133" s="286"/>
      <c r="V133" s="286"/>
      <c r="W133" s="286"/>
      <c r="X133" s="286"/>
      <c r="Y133" s="286"/>
    </row>
    <row r="134" spans="2:25">
      <c r="B134" s="286"/>
      <c r="C134" s="286"/>
      <c r="D134" s="286"/>
      <c r="E134" s="286"/>
      <c r="F134" s="286"/>
      <c r="G134" s="286"/>
      <c r="H134" s="286"/>
      <c r="I134" s="286"/>
      <c r="J134" s="286"/>
      <c r="K134" s="286"/>
      <c r="L134" s="286"/>
      <c r="M134" s="286"/>
      <c r="N134" s="286"/>
      <c r="O134" s="286"/>
      <c r="P134" s="286"/>
      <c r="Q134" s="286"/>
      <c r="R134" s="286"/>
      <c r="S134" s="286"/>
      <c r="T134" s="286"/>
      <c r="U134" s="286"/>
      <c r="V134" s="286"/>
      <c r="W134" s="286"/>
      <c r="X134" s="286"/>
      <c r="Y134" s="286"/>
    </row>
    <row r="135" spans="2:25">
      <c r="B135" s="286"/>
      <c r="C135" s="286"/>
      <c r="D135" s="286"/>
      <c r="E135" s="286"/>
      <c r="F135" s="286"/>
      <c r="G135" s="286"/>
      <c r="H135" s="286"/>
      <c r="I135" s="286"/>
      <c r="J135" s="286"/>
      <c r="K135" s="286"/>
      <c r="L135" s="286"/>
      <c r="M135" s="286"/>
      <c r="N135" s="286"/>
      <c r="O135" s="286"/>
      <c r="P135" s="286"/>
      <c r="Q135" s="286"/>
      <c r="R135" s="286"/>
      <c r="S135" s="286"/>
      <c r="T135" s="286"/>
      <c r="U135" s="286"/>
      <c r="V135" s="286"/>
      <c r="W135" s="286"/>
      <c r="X135" s="286"/>
      <c r="Y135" s="286"/>
    </row>
    <row r="136" spans="2:25">
      <c r="B136" s="286"/>
      <c r="C136" s="286"/>
      <c r="D136" s="286"/>
      <c r="E136" s="286"/>
      <c r="F136" s="286"/>
      <c r="G136" s="286"/>
      <c r="H136" s="286"/>
      <c r="I136" s="286"/>
      <c r="J136" s="286"/>
      <c r="K136" s="286"/>
      <c r="L136" s="286"/>
      <c r="M136" s="286"/>
      <c r="N136" s="286"/>
      <c r="O136" s="286"/>
      <c r="P136" s="286"/>
      <c r="Q136" s="286"/>
      <c r="R136" s="286"/>
      <c r="S136" s="286"/>
      <c r="T136" s="286"/>
      <c r="U136" s="286"/>
      <c r="V136" s="286"/>
      <c r="W136" s="286"/>
      <c r="X136" s="286"/>
      <c r="Y136" s="286"/>
    </row>
    <row r="137" spans="2:25">
      <c r="B137" s="286"/>
      <c r="C137" s="286"/>
      <c r="D137" s="286"/>
      <c r="E137" s="286"/>
      <c r="F137" s="286"/>
      <c r="G137" s="286"/>
      <c r="H137" s="286"/>
      <c r="I137" s="286"/>
      <c r="J137" s="286"/>
      <c r="K137" s="286"/>
      <c r="L137" s="286"/>
      <c r="M137" s="286"/>
      <c r="N137" s="286"/>
      <c r="O137" s="286"/>
      <c r="P137" s="286"/>
      <c r="Q137" s="286"/>
      <c r="R137" s="286"/>
      <c r="S137" s="286"/>
      <c r="T137" s="286"/>
      <c r="U137" s="286"/>
      <c r="V137" s="286"/>
      <c r="W137" s="286"/>
      <c r="X137" s="286"/>
      <c r="Y137" s="286"/>
    </row>
    <row r="138" spans="2:25">
      <c r="B138" s="286"/>
      <c r="C138" s="286"/>
      <c r="D138" s="286"/>
      <c r="E138" s="286"/>
      <c r="F138" s="286"/>
      <c r="G138" s="286"/>
      <c r="H138" s="286"/>
      <c r="I138" s="286"/>
      <c r="J138" s="286"/>
      <c r="K138" s="286"/>
      <c r="L138" s="286"/>
      <c r="M138" s="286"/>
      <c r="N138" s="286"/>
      <c r="O138" s="286"/>
      <c r="P138" s="286"/>
      <c r="Q138" s="286"/>
      <c r="R138" s="286"/>
      <c r="S138" s="286"/>
      <c r="T138" s="286"/>
      <c r="U138" s="286"/>
      <c r="V138" s="286"/>
      <c r="W138" s="286"/>
      <c r="X138" s="286"/>
      <c r="Y138" s="286"/>
    </row>
    <row r="139" spans="2:25">
      <c r="B139" s="286"/>
      <c r="C139" s="286"/>
      <c r="D139" s="286"/>
      <c r="E139" s="286"/>
      <c r="F139" s="286"/>
      <c r="G139" s="286"/>
      <c r="H139" s="286"/>
      <c r="I139" s="286"/>
      <c r="J139" s="286"/>
      <c r="K139" s="286"/>
      <c r="L139" s="286"/>
      <c r="M139" s="286"/>
      <c r="N139" s="286"/>
      <c r="O139" s="286"/>
      <c r="P139" s="286"/>
      <c r="Q139" s="286"/>
      <c r="R139" s="286"/>
      <c r="S139" s="286"/>
      <c r="T139" s="286"/>
      <c r="U139" s="286"/>
      <c r="V139" s="286"/>
      <c r="W139" s="286"/>
      <c r="X139" s="286"/>
      <c r="Y139" s="286"/>
    </row>
    <row r="140" spans="2:25">
      <c r="B140" s="286"/>
      <c r="C140" s="286"/>
      <c r="D140" s="286"/>
      <c r="E140" s="286"/>
      <c r="F140" s="286"/>
      <c r="G140" s="286"/>
      <c r="H140" s="286"/>
      <c r="I140" s="286"/>
      <c r="J140" s="286"/>
      <c r="K140" s="286"/>
      <c r="L140" s="286"/>
      <c r="M140" s="286"/>
      <c r="N140" s="286"/>
      <c r="O140" s="286"/>
      <c r="P140" s="286"/>
      <c r="Q140" s="286"/>
      <c r="R140" s="286"/>
      <c r="S140" s="286"/>
      <c r="T140" s="286"/>
      <c r="U140" s="286"/>
      <c r="V140" s="286"/>
      <c r="W140" s="286"/>
      <c r="X140" s="286"/>
      <c r="Y140" s="286"/>
    </row>
    <row r="141" spans="2:25">
      <c r="B141" s="286"/>
      <c r="C141" s="286"/>
      <c r="D141" s="286"/>
      <c r="E141" s="286"/>
      <c r="F141" s="286"/>
      <c r="G141" s="286"/>
      <c r="H141" s="286"/>
      <c r="I141" s="286"/>
      <c r="J141" s="286"/>
      <c r="K141" s="286"/>
      <c r="L141" s="286"/>
      <c r="M141" s="286"/>
      <c r="N141" s="286"/>
      <c r="O141" s="286"/>
      <c r="P141" s="286"/>
      <c r="Q141" s="286"/>
      <c r="R141" s="286"/>
      <c r="S141" s="286"/>
      <c r="T141" s="286"/>
      <c r="U141" s="286"/>
      <c r="V141" s="286"/>
      <c r="W141" s="286"/>
      <c r="X141" s="286"/>
      <c r="Y141" s="286"/>
    </row>
    <row r="142" spans="2:25">
      <c r="B142" s="286"/>
      <c r="C142" s="286"/>
      <c r="D142" s="286"/>
      <c r="E142" s="286"/>
      <c r="F142" s="286"/>
      <c r="G142" s="286"/>
      <c r="H142" s="286"/>
      <c r="I142" s="286"/>
      <c r="J142" s="286"/>
      <c r="K142" s="286"/>
      <c r="L142" s="286"/>
      <c r="M142" s="286"/>
      <c r="N142" s="286"/>
      <c r="O142" s="286"/>
      <c r="P142" s="286"/>
      <c r="Q142" s="286"/>
      <c r="R142" s="286"/>
      <c r="S142" s="286"/>
      <c r="T142" s="286"/>
      <c r="U142" s="286"/>
      <c r="V142" s="286"/>
      <c r="W142" s="286"/>
      <c r="X142" s="286"/>
      <c r="Y142" s="286"/>
    </row>
    <row r="143" spans="2:25">
      <c r="B143" s="286"/>
      <c r="C143" s="286"/>
      <c r="D143" s="286"/>
      <c r="E143" s="286"/>
      <c r="F143" s="286"/>
      <c r="G143" s="286"/>
      <c r="H143" s="286"/>
      <c r="I143" s="286"/>
      <c r="J143" s="286"/>
      <c r="K143" s="286"/>
      <c r="L143" s="286"/>
      <c r="M143" s="286"/>
      <c r="N143" s="286"/>
      <c r="O143" s="286"/>
      <c r="P143" s="286"/>
      <c r="Q143" s="286"/>
      <c r="R143" s="286"/>
      <c r="S143" s="286"/>
      <c r="T143" s="286"/>
      <c r="U143" s="286"/>
      <c r="V143" s="286"/>
      <c r="W143" s="286"/>
      <c r="X143" s="286"/>
      <c r="Y143" s="286"/>
    </row>
    <row r="144" spans="2:25">
      <c r="B144" s="286"/>
      <c r="C144" s="286"/>
      <c r="D144" s="286"/>
      <c r="E144" s="286"/>
      <c r="F144" s="286"/>
      <c r="G144" s="286"/>
      <c r="H144" s="286"/>
      <c r="I144" s="286"/>
      <c r="J144" s="286"/>
      <c r="K144" s="286"/>
      <c r="L144" s="286"/>
      <c r="M144" s="286"/>
      <c r="N144" s="286"/>
      <c r="O144" s="286"/>
      <c r="P144" s="286"/>
      <c r="Q144" s="286"/>
      <c r="R144" s="286"/>
      <c r="S144" s="286"/>
      <c r="T144" s="286"/>
      <c r="U144" s="286"/>
      <c r="V144" s="286"/>
      <c r="W144" s="286"/>
      <c r="X144" s="286"/>
      <c r="Y144" s="286"/>
    </row>
  </sheetData>
  <sheetProtection algorithmName="SHA-512" hashValue="sw8McpjCKo2hh3QIaT9Jnj+2nRg1x9qRzzOp69oRaLkv1n4esb6Ugefl4X+N5gLfmTN70DM3kgxRPpi9JrgMag==" saltValue="UOyDegunrYxdQOkXX4W0zw==" spinCount="100000" sheet="1" objects="1" scenarios="1"/>
  <mergeCells count="60">
    <mergeCell ref="B53:Y58"/>
    <mergeCell ref="K38:O38"/>
    <mergeCell ref="P38:T38"/>
    <mergeCell ref="D39:I41"/>
    <mergeCell ref="K39:N39"/>
    <mergeCell ref="B48:G48"/>
    <mergeCell ref="H48:Y48"/>
    <mergeCell ref="C50:Y52"/>
    <mergeCell ref="P39:S39"/>
    <mergeCell ref="K40:N40"/>
    <mergeCell ref="P40:T40"/>
    <mergeCell ref="K41:N41"/>
    <mergeCell ref="P41:S41"/>
    <mergeCell ref="B44:B46"/>
    <mergeCell ref="D44:U46"/>
    <mergeCell ref="B22:B42"/>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V28:Y28"/>
    <mergeCell ref="E29:L29"/>
    <mergeCell ref="M29:N29"/>
    <mergeCell ref="P29:R29"/>
    <mergeCell ref="S29:U29"/>
    <mergeCell ref="V29:Y29"/>
    <mergeCell ref="E28:L28"/>
    <mergeCell ref="M28:N28"/>
    <mergeCell ref="P28:R28"/>
    <mergeCell ref="S28:U28"/>
    <mergeCell ref="E23:U24"/>
    <mergeCell ref="E26:L26"/>
    <mergeCell ref="M26:O26"/>
    <mergeCell ref="P26:R26"/>
    <mergeCell ref="E27:L27"/>
    <mergeCell ref="M27:N27"/>
    <mergeCell ref="P27:Q27"/>
    <mergeCell ref="B2:Y2"/>
    <mergeCell ref="B4:G4"/>
    <mergeCell ref="H4:Y4"/>
    <mergeCell ref="B6:B20"/>
    <mergeCell ref="F6:U7"/>
    <mergeCell ref="F9:U10"/>
    <mergeCell ref="D11:E12"/>
    <mergeCell ref="F11:U12"/>
    <mergeCell ref="F14:U14"/>
    <mergeCell ref="F18:U19"/>
    <mergeCell ref="F20:U20"/>
  </mergeCells>
  <phoneticPr fontId="2"/>
  <dataValidations count="1">
    <dataValidation allowBlank="1" showInputMessage="1" showErrorMessage="1" sqref="I36 M27:N29 P30:Q30 P27:Q27 T36 Q36 P39:S39 P41:S41 K39:K41 L39:N39 L41:N41" xr:uid="{63FF35F1-5662-413C-A335-42B9F14BA1D6}"/>
  </dataValidations>
  <printOptions horizontalCentered="1"/>
  <pageMargins left="0.19685039370078741" right="0.19685039370078741" top="0.72" bottom="0.39370078740157483" header="0.4" footer="0.19685039370078741"/>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6865" r:id="rId4" name="Option Button 1">
              <controlPr defaultSize="0" autoFill="0" autoLine="0" autoPict="0">
                <anchor moveWithCells="1">
                  <from>
                    <xdr:col>21</xdr:col>
                    <xdr:colOff>114300</xdr:colOff>
                    <xdr:row>5</xdr:row>
                    <xdr:rowOff>31750</xdr:rowOff>
                  </from>
                  <to>
                    <xdr:col>22</xdr:col>
                    <xdr:colOff>234950</xdr:colOff>
                    <xdr:row>6</xdr:row>
                    <xdr:rowOff>177800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23</xdr:col>
                    <xdr:colOff>69850</xdr:colOff>
                    <xdr:row>5</xdr:row>
                    <xdr:rowOff>88900</xdr:rowOff>
                  </from>
                  <to>
                    <xdr:col>24</xdr:col>
                    <xdr:colOff>158750</xdr:colOff>
                    <xdr:row>6</xdr:row>
                    <xdr:rowOff>114300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21</xdr:col>
                    <xdr:colOff>114300</xdr:colOff>
                    <xdr:row>8</xdr:row>
                    <xdr:rowOff>76200</xdr:rowOff>
                  </from>
                  <to>
                    <xdr:col>22</xdr:col>
                    <xdr:colOff>279400</xdr:colOff>
                    <xdr:row>9</xdr:row>
                    <xdr:rowOff>158750</xdr:rowOff>
                  </to>
                </anchor>
              </controlPr>
            </control>
          </mc:Choice>
        </mc:AlternateContent>
        <mc:AlternateContent xmlns:mc="http://schemas.openxmlformats.org/markup-compatibility/2006">
          <mc:Choice Requires="x14">
            <control shapeId="36868" r:id="rId7" name="Group Box 4">
              <controlPr locked="0" defaultSize="0" autoFill="0" autoPict="0">
                <anchor moveWithCells="1">
                  <from>
                    <xdr:col>21</xdr:col>
                    <xdr:colOff>0</xdr:colOff>
                    <xdr:row>5</xdr:row>
                    <xdr:rowOff>0</xdr:rowOff>
                  </from>
                  <to>
                    <xdr:col>25</xdr:col>
                    <xdr:colOff>44450</xdr:colOff>
                    <xdr:row>7</xdr:row>
                    <xdr:rowOff>0</xdr:rowOff>
                  </to>
                </anchor>
              </controlPr>
            </control>
          </mc:Choice>
        </mc:AlternateContent>
        <mc:AlternateContent xmlns:mc="http://schemas.openxmlformats.org/markup-compatibility/2006">
          <mc:Choice Requires="x14">
            <control shapeId="36869" r:id="rId8" name="Group Box 5">
              <controlPr locked="0" defaultSize="0" autoFill="0" autoPict="0">
                <anchor moveWithCells="1">
                  <from>
                    <xdr:col>21</xdr:col>
                    <xdr:colOff>0</xdr:colOff>
                    <xdr:row>7</xdr:row>
                    <xdr:rowOff>0</xdr:rowOff>
                  </from>
                  <to>
                    <xdr:col>25</xdr:col>
                    <xdr:colOff>44450</xdr:colOff>
                    <xdr:row>10</xdr:row>
                    <xdr:rowOff>0</xdr:rowOff>
                  </to>
                </anchor>
              </controlPr>
            </control>
          </mc:Choice>
        </mc:AlternateContent>
        <mc:AlternateContent xmlns:mc="http://schemas.openxmlformats.org/markup-compatibility/2006">
          <mc:Choice Requires="x14">
            <control shapeId="36870" r:id="rId9" name="Option Button 6">
              <controlPr defaultSize="0" autoFill="0" autoLine="0" autoPict="0">
                <anchor moveWithCells="1">
                  <from>
                    <xdr:col>23</xdr:col>
                    <xdr:colOff>69850</xdr:colOff>
                    <xdr:row>8</xdr:row>
                    <xdr:rowOff>107950</xdr:rowOff>
                  </from>
                  <to>
                    <xdr:col>24</xdr:col>
                    <xdr:colOff>158750</xdr:colOff>
                    <xdr:row>9</xdr:row>
                    <xdr:rowOff>165100</xdr:rowOff>
                  </to>
                </anchor>
              </controlPr>
            </control>
          </mc:Choice>
        </mc:AlternateContent>
        <mc:AlternateContent xmlns:mc="http://schemas.openxmlformats.org/markup-compatibility/2006">
          <mc:Choice Requires="x14">
            <control shapeId="36871" r:id="rId10" name="Option Button 7">
              <controlPr locked="0" defaultSize="0" autoFill="0" autoLine="0" autoPict="0">
                <anchor moveWithCells="1">
                  <from>
                    <xdr:col>21</xdr:col>
                    <xdr:colOff>114300</xdr:colOff>
                    <xdr:row>13</xdr:row>
                    <xdr:rowOff>12700</xdr:rowOff>
                  </from>
                  <to>
                    <xdr:col>22</xdr:col>
                    <xdr:colOff>196850</xdr:colOff>
                    <xdr:row>13</xdr:row>
                    <xdr:rowOff>222250</xdr:rowOff>
                  </to>
                </anchor>
              </controlPr>
            </control>
          </mc:Choice>
        </mc:AlternateContent>
        <mc:AlternateContent xmlns:mc="http://schemas.openxmlformats.org/markup-compatibility/2006">
          <mc:Choice Requires="x14">
            <control shapeId="36872" r:id="rId11" name="Option Button 8">
              <controlPr locked="0" defaultSize="0" autoFill="0" autoLine="0" autoPict="0">
                <anchor moveWithCells="1">
                  <from>
                    <xdr:col>23</xdr:col>
                    <xdr:colOff>69850</xdr:colOff>
                    <xdr:row>12</xdr:row>
                    <xdr:rowOff>69850</xdr:rowOff>
                  </from>
                  <to>
                    <xdr:col>24</xdr:col>
                    <xdr:colOff>127000</xdr:colOff>
                    <xdr:row>13</xdr:row>
                    <xdr:rowOff>241300</xdr:rowOff>
                  </to>
                </anchor>
              </controlPr>
            </control>
          </mc:Choice>
        </mc:AlternateContent>
        <mc:AlternateContent xmlns:mc="http://schemas.openxmlformats.org/markup-compatibility/2006">
          <mc:Choice Requires="x14">
            <control shapeId="36873" r:id="rId12" name="Option Button 9">
              <controlPr defaultSize="0" autoFill="0" autoLine="0" autoPict="0">
                <anchor moveWithCells="1">
                  <from>
                    <xdr:col>21</xdr:col>
                    <xdr:colOff>127000</xdr:colOff>
                    <xdr:row>17</xdr:row>
                    <xdr:rowOff>50800</xdr:rowOff>
                  </from>
                  <to>
                    <xdr:col>22</xdr:col>
                    <xdr:colOff>196850</xdr:colOff>
                    <xdr:row>18</xdr:row>
                    <xdr:rowOff>158750</xdr:rowOff>
                  </to>
                </anchor>
              </controlPr>
            </control>
          </mc:Choice>
        </mc:AlternateContent>
        <mc:AlternateContent xmlns:mc="http://schemas.openxmlformats.org/markup-compatibility/2006">
          <mc:Choice Requires="x14">
            <control shapeId="36874" r:id="rId13" name="Option Button 10">
              <controlPr defaultSize="0" autoFill="0" autoLine="0" autoPict="0">
                <anchor moveWithCells="1">
                  <from>
                    <xdr:col>21</xdr:col>
                    <xdr:colOff>190500</xdr:colOff>
                    <xdr:row>32</xdr:row>
                    <xdr:rowOff>184150</xdr:rowOff>
                  </from>
                  <to>
                    <xdr:col>22</xdr:col>
                    <xdr:colOff>279400</xdr:colOff>
                    <xdr:row>32</xdr:row>
                    <xdr:rowOff>450850</xdr:rowOff>
                  </to>
                </anchor>
              </controlPr>
            </control>
          </mc:Choice>
        </mc:AlternateContent>
        <mc:AlternateContent xmlns:mc="http://schemas.openxmlformats.org/markup-compatibility/2006">
          <mc:Choice Requires="x14">
            <control shapeId="36875" r:id="rId14" name="Option Button 11">
              <controlPr defaultSize="0" autoFill="0" autoLine="0" autoPict="0">
                <anchor moveWithCells="1">
                  <from>
                    <xdr:col>21</xdr:col>
                    <xdr:colOff>184150</xdr:colOff>
                    <xdr:row>44</xdr:row>
                    <xdr:rowOff>152400</xdr:rowOff>
                  </from>
                  <to>
                    <xdr:col>22</xdr:col>
                    <xdr:colOff>260350</xdr:colOff>
                    <xdr:row>45</xdr:row>
                    <xdr:rowOff>279400</xdr:rowOff>
                  </to>
                </anchor>
              </controlPr>
            </control>
          </mc:Choice>
        </mc:AlternateContent>
        <mc:AlternateContent xmlns:mc="http://schemas.openxmlformats.org/markup-compatibility/2006">
          <mc:Choice Requires="x14">
            <control shapeId="36876" r:id="rId15" name="Option Button 12">
              <controlPr defaultSize="0" autoFill="0" autoLine="0" autoPict="0">
                <anchor moveWithCells="1">
                  <from>
                    <xdr:col>23</xdr:col>
                    <xdr:colOff>76200</xdr:colOff>
                    <xdr:row>17</xdr:row>
                    <xdr:rowOff>76200</xdr:rowOff>
                  </from>
                  <to>
                    <xdr:col>24</xdr:col>
                    <xdr:colOff>158750</xdr:colOff>
                    <xdr:row>18</xdr:row>
                    <xdr:rowOff>127000</xdr:rowOff>
                  </to>
                </anchor>
              </controlPr>
            </control>
          </mc:Choice>
        </mc:AlternateContent>
        <mc:AlternateContent xmlns:mc="http://schemas.openxmlformats.org/markup-compatibility/2006">
          <mc:Choice Requires="x14">
            <control shapeId="36877" r:id="rId16" name="Option Button 13">
              <controlPr defaultSize="0" autoFill="0" autoLine="0" autoPict="0">
                <anchor moveWithCells="1">
                  <from>
                    <xdr:col>23</xdr:col>
                    <xdr:colOff>69850</xdr:colOff>
                    <xdr:row>32</xdr:row>
                    <xdr:rowOff>203200</xdr:rowOff>
                  </from>
                  <to>
                    <xdr:col>24</xdr:col>
                    <xdr:colOff>158750</xdr:colOff>
                    <xdr:row>32</xdr:row>
                    <xdr:rowOff>419100</xdr:rowOff>
                  </to>
                </anchor>
              </controlPr>
            </control>
          </mc:Choice>
        </mc:AlternateContent>
        <mc:AlternateContent xmlns:mc="http://schemas.openxmlformats.org/markup-compatibility/2006">
          <mc:Choice Requires="x14">
            <control shapeId="36878" r:id="rId17" name="Option Button 14">
              <controlPr defaultSize="0" autoFill="0" autoLine="0" autoPict="0">
                <anchor moveWithCells="1">
                  <from>
                    <xdr:col>23</xdr:col>
                    <xdr:colOff>69850</xdr:colOff>
                    <xdr:row>45</xdr:row>
                    <xdr:rowOff>12700</xdr:rowOff>
                  </from>
                  <to>
                    <xdr:col>24</xdr:col>
                    <xdr:colOff>158750</xdr:colOff>
                    <xdr:row>45</xdr:row>
                    <xdr:rowOff>222250</xdr:rowOff>
                  </to>
                </anchor>
              </controlPr>
            </control>
          </mc:Choice>
        </mc:AlternateContent>
        <mc:AlternateContent xmlns:mc="http://schemas.openxmlformats.org/markup-compatibility/2006">
          <mc:Choice Requires="x14">
            <control shapeId="36879" r:id="rId18" name="Group Box 15">
              <controlPr locked="0" defaultSize="0" autoFill="0" autoPict="0">
                <anchor moveWithCells="1">
                  <from>
                    <xdr:col>21</xdr:col>
                    <xdr:colOff>0</xdr:colOff>
                    <xdr:row>10</xdr:row>
                    <xdr:rowOff>0</xdr:rowOff>
                  </from>
                  <to>
                    <xdr:col>25</xdr:col>
                    <xdr:colOff>44450</xdr:colOff>
                    <xdr:row>12</xdr:row>
                    <xdr:rowOff>0</xdr:rowOff>
                  </to>
                </anchor>
              </controlPr>
            </control>
          </mc:Choice>
        </mc:AlternateContent>
        <mc:AlternateContent xmlns:mc="http://schemas.openxmlformats.org/markup-compatibility/2006">
          <mc:Choice Requires="x14">
            <control shapeId="36880" r:id="rId19" name="Group Box 16">
              <controlPr locked="0" defaultSize="0" autoFill="0" autoPict="0">
                <anchor moveWithCells="1">
                  <from>
                    <xdr:col>21</xdr:col>
                    <xdr:colOff>0</xdr:colOff>
                    <xdr:row>14</xdr:row>
                    <xdr:rowOff>0</xdr:rowOff>
                  </from>
                  <to>
                    <xdr:col>25</xdr:col>
                    <xdr:colOff>44450</xdr:colOff>
                    <xdr:row>16</xdr:row>
                    <xdr:rowOff>12700</xdr:rowOff>
                  </to>
                </anchor>
              </controlPr>
            </control>
          </mc:Choice>
        </mc:AlternateContent>
        <mc:AlternateContent xmlns:mc="http://schemas.openxmlformats.org/markup-compatibility/2006">
          <mc:Choice Requires="x14">
            <control shapeId="36881" r:id="rId20" name="Group Box 17">
              <controlPr locked="0" defaultSize="0" autoFill="0" autoPict="0">
                <anchor moveWithCells="1">
                  <from>
                    <xdr:col>21</xdr:col>
                    <xdr:colOff>0</xdr:colOff>
                    <xdr:row>16</xdr:row>
                    <xdr:rowOff>0</xdr:rowOff>
                  </from>
                  <to>
                    <xdr:col>25</xdr:col>
                    <xdr:colOff>44450</xdr:colOff>
                    <xdr:row>19</xdr:row>
                    <xdr:rowOff>12700</xdr:rowOff>
                  </to>
                </anchor>
              </controlPr>
            </control>
          </mc:Choice>
        </mc:AlternateContent>
        <mc:AlternateContent xmlns:mc="http://schemas.openxmlformats.org/markup-compatibility/2006">
          <mc:Choice Requires="x14">
            <control shapeId="36882" r:id="rId21" name="Group Box 18">
              <controlPr locked="0" defaultSize="0" autoFill="0" autoPict="0">
                <anchor moveWithCells="1">
                  <from>
                    <xdr:col>21</xdr:col>
                    <xdr:colOff>0</xdr:colOff>
                    <xdr:row>32</xdr:row>
                    <xdr:rowOff>0</xdr:rowOff>
                  </from>
                  <to>
                    <xdr:col>25</xdr:col>
                    <xdr:colOff>44450</xdr:colOff>
                    <xdr:row>33</xdr:row>
                    <xdr:rowOff>38100</xdr:rowOff>
                  </to>
                </anchor>
              </controlPr>
            </control>
          </mc:Choice>
        </mc:AlternateContent>
        <mc:AlternateContent xmlns:mc="http://schemas.openxmlformats.org/markup-compatibility/2006">
          <mc:Choice Requires="x14">
            <control shapeId="36883" r:id="rId22" name="Group Box 19">
              <controlPr locked="0" defaultSize="0" autoFill="0" autoPict="0">
                <anchor moveWithCells="1">
                  <from>
                    <xdr:col>21</xdr:col>
                    <xdr:colOff>0</xdr:colOff>
                    <xdr:row>43</xdr:row>
                    <xdr:rowOff>0</xdr:rowOff>
                  </from>
                  <to>
                    <xdr:col>25</xdr:col>
                    <xdr:colOff>44450</xdr:colOff>
                    <xdr:row>46</xdr:row>
                    <xdr:rowOff>12700</xdr:rowOff>
                  </to>
                </anchor>
              </controlPr>
            </control>
          </mc:Choice>
        </mc:AlternateContent>
        <mc:AlternateContent xmlns:mc="http://schemas.openxmlformats.org/markup-compatibility/2006">
          <mc:Choice Requires="x14">
            <control shapeId="36884" r:id="rId23" name="Option Button 20">
              <controlPr defaultSize="0" autoFill="0" autoLine="0" autoPict="0">
                <anchor moveWithCells="1">
                  <from>
                    <xdr:col>21</xdr:col>
                    <xdr:colOff>114300</xdr:colOff>
                    <xdr:row>10</xdr:row>
                    <xdr:rowOff>69850</xdr:rowOff>
                  </from>
                  <to>
                    <xdr:col>22</xdr:col>
                    <xdr:colOff>234950</xdr:colOff>
                    <xdr:row>11</xdr:row>
                    <xdr:rowOff>114300</xdr:rowOff>
                  </to>
                </anchor>
              </controlPr>
            </control>
          </mc:Choice>
        </mc:AlternateContent>
        <mc:AlternateContent xmlns:mc="http://schemas.openxmlformats.org/markup-compatibility/2006">
          <mc:Choice Requires="x14">
            <control shapeId="36885" r:id="rId24" name="Option Button 21">
              <controlPr defaultSize="0" autoFill="0" autoLine="0" autoPict="0">
                <anchor moveWithCells="1">
                  <from>
                    <xdr:col>23</xdr:col>
                    <xdr:colOff>69850</xdr:colOff>
                    <xdr:row>10</xdr:row>
                    <xdr:rowOff>69850</xdr:rowOff>
                  </from>
                  <to>
                    <xdr:col>24</xdr:col>
                    <xdr:colOff>82550</xdr:colOff>
                    <xdr:row>11</xdr:row>
                    <xdr:rowOff>114300</xdr:rowOff>
                  </to>
                </anchor>
              </controlPr>
            </control>
          </mc:Choice>
        </mc:AlternateContent>
        <mc:AlternateContent xmlns:mc="http://schemas.openxmlformats.org/markup-compatibility/2006">
          <mc:Choice Requires="x14">
            <control shapeId="36886" r:id="rId25" name="Option Button 22">
              <controlPr defaultSize="0" autoFill="0" autoLine="0" autoPict="0">
                <anchor moveWithCells="1">
                  <from>
                    <xdr:col>21</xdr:col>
                    <xdr:colOff>114300</xdr:colOff>
                    <xdr:row>14</xdr:row>
                    <xdr:rowOff>76200</xdr:rowOff>
                  </from>
                  <to>
                    <xdr:col>22</xdr:col>
                    <xdr:colOff>260350</xdr:colOff>
                    <xdr:row>15</xdr:row>
                    <xdr:rowOff>234950</xdr:rowOff>
                  </to>
                </anchor>
              </controlPr>
            </control>
          </mc:Choice>
        </mc:AlternateContent>
        <mc:AlternateContent xmlns:mc="http://schemas.openxmlformats.org/markup-compatibility/2006">
          <mc:Choice Requires="x14">
            <control shapeId="36887" r:id="rId26" name="Option Button 23">
              <controlPr defaultSize="0" autoFill="0" autoLine="0" autoPict="0">
                <anchor moveWithCells="1">
                  <from>
                    <xdr:col>23</xdr:col>
                    <xdr:colOff>69850</xdr:colOff>
                    <xdr:row>14</xdr:row>
                    <xdr:rowOff>69850</xdr:rowOff>
                  </from>
                  <to>
                    <xdr:col>24</xdr:col>
                    <xdr:colOff>158750</xdr:colOff>
                    <xdr:row>15</xdr:row>
                    <xdr:rowOff>234950</xdr:rowOff>
                  </to>
                </anchor>
              </controlPr>
            </control>
          </mc:Choice>
        </mc:AlternateContent>
        <mc:AlternateContent xmlns:mc="http://schemas.openxmlformats.org/markup-compatibility/2006">
          <mc:Choice Requires="x14">
            <control shapeId="36888" r:id="rId27" name="Option Button 24">
              <controlPr defaultSize="0" autoFill="0" autoLine="0" autoPict="0">
                <anchor moveWithCells="1">
                  <from>
                    <xdr:col>21</xdr:col>
                    <xdr:colOff>146050</xdr:colOff>
                    <xdr:row>19</xdr:row>
                    <xdr:rowOff>76200</xdr:rowOff>
                  </from>
                  <to>
                    <xdr:col>23</xdr:col>
                    <xdr:colOff>12700</xdr:colOff>
                    <xdr:row>19</xdr:row>
                    <xdr:rowOff>298450</xdr:rowOff>
                  </to>
                </anchor>
              </controlPr>
            </control>
          </mc:Choice>
        </mc:AlternateContent>
        <mc:AlternateContent xmlns:mc="http://schemas.openxmlformats.org/markup-compatibility/2006">
          <mc:Choice Requires="x14">
            <control shapeId="36889" r:id="rId28" name="Option Button 25">
              <controlPr defaultSize="0" autoFill="0" autoLine="0" autoPict="0">
                <anchor moveWithCells="1">
                  <from>
                    <xdr:col>23</xdr:col>
                    <xdr:colOff>107950</xdr:colOff>
                    <xdr:row>19</xdr:row>
                    <xdr:rowOff>76200</xdr:rowOff>
                  </from>
                  <to>
                    <xdr:col>24</xdr:col>
                    <xdr:colOff>234950</xdr:colOff>
                    <xdr:row>19</xdr:row>
                    <xdr:rowOff>298450</xdr:rowOff>
                  </to>
                </anchor>
              </controlPr>
            </control>
          </mc:Choice>
        </mc:AlternateContent>
        <mc:AlternateContent xmlns:mc="http://schemas.openxmlformats.org/markup-compatibility/2006">
          <mc:Choice Requires="x14">
            <control shapeId="36890" r:id="rId29" name="Group Box 26">
              <controlPr locked="0" defaultSize="0" autoFill="0" autoPict="0">
                <anchor moveWithCells="1">
                  <from>
                    <xdr:col>21</xdr:col>
                    <xdr:colOff>0</xdr:colOff>
                    <xdr:row>19</xdr:row>
                    <xdr:rowOff>0</xdr:rowOff>
                  </from>
                  <to>
                    <xdr:col>25</xdr:col>
                    <xdr:colOff>44450</xdr:colOff>
                    <xdr:row>20</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FCF4A-0939-4F8D-96AC-FBD879135CF4}">
  <dimension ref="A2:AO159"/>
  <sheetViews>
    <sheetView showGridLines="0" view="pageBreakPreview" zoomScale="75" zoomScaleNormal="80" zoomScaleSheetLayoutView="75" workbookViewId="0">
      <selection activeCell="I14" sqref="F14:AK17"/>
    </sheetView>
  </sheetViews>
  <sheetFormatPr defaultColWidth="3.58203125" defaultRowHeight="13"/>
  <cols>
    <col min="1" max="1" width="2.58203125" style="411" customWidth="1"/>
    <col min="2" max="2" width="4.58203125" style="411" customWidth="1"/>
    <col min="3" max="3" width="1.33203125" style="411" customWidth="1"/>
    <col min="4" max="8" width="3.58203125" style="411" customWidth="1"/>
    <col min="9" max="9" width="5.08203125" style="411" customWidth="1"/>
    <col min="10" max="10" width="6.58203125" style="411" customWidth="1"/>
    <col min="11" max="11" width="5.4140625" style="411" customWidth="1"/>
    <col min="12" max="12" width="3.58203125" style="411" customWidth="1"/>
    <col min="13" max="18" width="4.58203125" style="411" customWidth="1"/>
    <col min="19" max="19" width="3.58203125" style="411" customWidth="1"/>
    <col min="20" max="20" width="6.58203125" style="411" customWidth="1"/>
    <col min="21" max="21" width="6.1640625" style="411" customWidth="1"/>
    <col min="22" max="25" width="4.1640625" style="411" customWidth="1"/>
    <col min="26" max="26" width="1.83203125" style="411" customWidth="1"/>
    <col min="27" max="27" width="3.58203125" style="414" hidden="1" customWidth="1"/>
    <col min="28" max="32" width="3.58203125" style="413" hidden="1" customWidth="1"/>
    <col min="33" max="36" width="3.58203125" style="413" customWidth="1"/>
    <col min="37" max="41" width="3.58203125" style="412"/>
    <col min="42" max="16384" width="3.58203125" style="411"/>
  </cols>
  <sheetData>
    <row r="2" spans="2:32" ht="14">
      <c r="B2" s="507" t="s">
        <v>597</v>
      </c>
      <c r="W2" s="507" t="s">
        <v>596</v>
      </c>
    </row>
    <row r="3" spans="2:32" ht="19">
      <c r="B3" s="882" t="s">
        <v>595</v>
      </c>
      <c r="C3" s="882"/>
      <c r="D3" s="882"/>
      <c r="E3" s="882"/>
      <c r="F3" s="882"/>
      <c r="G3" s="882"/>
      <c r="H3" s="882"/>
      <c r="I3" s="882"/>
      <c r="J3" s="882"/>
      <c r="K3" s="882"/>
      <c r="L3" s="882"/>
      <c r="M3" s="882"/>
      <c r="N3" s="882"/>
      <c r="O3" s="882"/>
      <c r="P3" s="882"/>
      <c r="Q3" s="882"/>
      <c r="R3" s="882"/>
      <c r="S3" s="882"/>
      <c r="T3" s="882"/>
      <c r="U3" s="882"/>
      <c r="V3" s="882"/>
      <c r="W3" s="882"/>
      <c r="X3" s="882"/>
      <c r="Y3" s="882"/>
    </row>
    <row r="4" spans="2:32">
      <c r="U4" s="506" t="s">
        <v>538</v>
      </c>
    </row>
    <row r="5" spans="2:32" ht="23.25" customHeight="1">
      <c r="B5" s="883" t="s">
        <v>537</v>
      </c>
      <c r="C5" s="884"/>
      <c r="D5" s="884"/>
      <c r="E5" s="884"/>
      <c r="F5" s="884"/>
      <c r="G5" s="885"/>
      <c r="H5" s="886"/>
      <c r="I5" s="887"/>
      <c r="J5" s="887"/>
      <c r="K5" s="887"/>
      <c r="L5" s="887"/>
      <c r="M5" s="887"/>
      <c r="N5" s="887"/>
      <c r="O5" s="887"/>
      <c r="P5" s="887"/>
      <c r="Q5" s="887"/>
      <c r="R5" s="887"/>
      <c r="S5" s="887"/>
      <c r="T5" s="887"/>
      <c r="U5" s="887"/>
      <c r="V5" s="887"/>
      <c r="W5" s="887"/>
      <c r="X5" s="887"/>
      <c r="Y5" s="888"/>
    </row>
    <row r="6" spans="2:32" ht="3.75" customHeight="1">
      <c r="B6" s="505"/>
      <c r="C6" s="505"/>
      <c r="D6" s="505"/>
      <c r="E6" s="505"/>
      <c r="F6" s="505"/>
      <c r="G6" s="505"/>
      <c r="H6" s="505"/>
      <c r="I6" s="505"/>
      <c r="J6" s="505"/>
      <c r="K6" s="505"/>
      <c r="L6" s="505"/>
      <c r="M6" s="505"/>
      <c r="N6" s="505"/>
      <c r="O6" s="505"/>
      <c r="P6" s="505"/>
      <c r="Q6" s="505"/>
      <c r="R6" s="505"/>
      <c r="S6" s="505"/>
      <c r="T6" s="505"/>
      <c r="U6" s="505"/>
      <c r="V6" s="504"/>
      <c r="W6" s="504"/>
      <c r="X6" s="504"/>
      <c r="Y6" s="504"/>
    </row>
    <row r="7" spans="2:32" ht="27.75" customHeight="1">
      <c r="B7" s="889" t="s">
        <v>536</v>
      </c>
      <c r="D7" s="503" t="s">
        <v>535</v>
      </c>
      <c r="E7" s="502"/>
      <c r="F7" s="892" t="s">
        <v>594</v>
      </c>
      <c r="G7" s="734"/>
      <c r="H7" s="734"/>
      <c r="I7" s="734"/>
      <c r="J7" s="734"/>
      <c r="K7" s="734"/>
      <c r="L7" s="734"/>
      <c r="M7" s="734"/>
      <c r="N7" s="734"/>
      <c r="O7" s="734"/>
      <c r="P7" s="734"/>
      <c r="Q7" s="734"/>
      <c r="R7" s="734"/>
      <c r="S7" s="734"/>
      <c r="T7" s="734"/>
      <c r="U7" s="735"/>
      <c r="V7" s="487"/>
      <c r="W7" s="486"/>
      <c r="X7" s="486"/>
      <c r="Y7" s="485"/>
    </row>
    <row r="8" spans="2:32" ht="6.75" customHeight="1">
      <c r="B8" s="890"/>
      <c r="C8" s="484"/>
      <c r="D8" s="501"/>
      <c r="E8" s="500"/>
      <c r="F8" s="500"/>
      <c r="G8" s="500"/>
      <c r="H8" s="500"/>
      <c r="I8" s="500"/>
      <c r="J8" s="500"/>
      <c r="K8" s="500"/>
      <c r="L8" s="500"/>
      <c r="M8" s="500"/>
      <c r="N8" s="500"/>
      <c r="O8" s="500"/>
      <c r="P8" s="500"/>
      <c r="Q8" s="500"/>
      <c r="R8" s="500"/>
      <c r="S8" s="500"/>
      <c r="T8" s="500"/>
      <c r="U8" s="499"/>
      <c r="V8" s="480"/>
      <c r="W8" s="479"/>
      <c r="X8" s="479"/>
      <c r="Y8" s="478"/>
      <c r="AE8" s="413">
        <v>2</v>
      </c>
    </row>
    <row r="9" spans="2:32" ht="31.5" customHeight="1">
      <c r="B9" s="890"/>
      <c r="C9" s="498"/>
      <c r="D9" s="497" t="s">
        <v>533</v>
      </c>
      <c r="E9" s="496"/>
      <c r="F9" s="893" t="s">
        <v>593</v>
      </c>
      <c r="G9" s="737"/>
      <c r="H9" s="737"/>
      <c r="I9" s="737"/>
      <c r="J9" s="737"/>
      <c r="K9" s="737"/>
      <c r="L9" s="737"/>
      <c r="M9" s="737"/>
      <c r="N9" s="737"/>
      <c r="O9" s="737"/>
      <c r="P9" s="737"/>
      <c r="Q9" s="737"/>
      <c r="R9" s="737"/>
      <c r="S9" s="737"/>
      <c r="T9" s="737"/>
      <c r="U9" s="738"/>
      <c r="V9" s="480"/>
      <c r="W9" s="479"/>
      <c r="X9" s="479"/>
      <c r="Y9" s="478"/>
      <c r="AE9" s="413">
        <v>2</v>
      </c>
      <c r="AF9" s="434" t="str">
        <f>IF(AND(AE9=1,AE11=1,AE14=1,AE16=1,AE18=1,AE20=1,AE22=1),"1","2")</f>
        <v>2</v>
      </c>
    </row>
    <row r="10" spans="2:32" ht="6.75" customHeight="1">
      <c r="B10" s="890"/>
      <c r="D10" s="495"/>
      <c r="V10" s="480"/>
      <c r="W10" s="479"/>
      <c r="X10" s="479"/>
      <c r="Y10" s="478"/>
    </row>
    <row r="11" spans="2:32">
      <c r="B11" s="890"/>
      <c r="D11" s="495" t="s">
        <v>531</v>
      </c>
      <c r="F11" s="411" t="s">
        <v>592</v>
      </c>
      <c r="V11" s="487"/>
      <c r="W11" s="486"/>
      <c r="X11" s="486"/>
      <c r="Y11" s="485"/>
      <c r="AE11" s="413">
        <v>2</v>
      </c>
    </row>
    <row r="12" spans="2:32" ht="6" customHeight="1">
      <c r="B12" s="890"/>
      <c r="C12" s="420"/>
      <c r="D12" s="477"/>
      <c r="E12" s="420"/>
      <c r="F12" s="420"/>
      <c r="G12" s="420"/>
      <c r="H12" s="420"/>
      <c r="I12" s="420"/>
      <c r="J12" s="420"/>
      <c r="K12" s="420"/>
      <c r="L12" s="420"/>
      <c r="M12" s="420"/>
      <c r="N12" s="420"/>
      <c r="O12" s="420"/>
      <c r="P12" s="420"/>
      <c r="Q12" s="420"/>
      <c r="R12" s="420"/>
      <c r="S12" s="420"/>
      <c r="T12" s="420"/>
      <c r="U12" s="472"/>
      <c r="V12" s="476"/>
      <c r="W12" s="475"/>
      <c r="X12" s="475"/>
      <c r="Y12" s="474"/>
    </row>
    <row r="13" spans="2:32" ht="15" customHeight="1">
      <c r="B13" s="890"/>
      <c r="C13" s="433"/>
      <c r="D13" s="494" t="s">
        <v>529</v>
      </c>
      <c r="E13" s="493"/>
      <c r="F13" s="894" t="s">
        <v>591</v>
      </c>
      <c r="G13" s="740"/>
      <c r="H13" s="740"/>
      <c r="I13" s="740"/>
      <c r="J13" s="740"/>
      <c r="K13" s="740"/>
      <c r="L13" s="740"/>
      <c r="M13" s="740"/>
      <c r="N13" s="740"/>
      <c r="O13" s="740"/>
      <c r="P13" s="740"/>
      <c r="Q13" s="740"/>
      <c r="R13" s="740"/>
      <c r="S13" s="740"/>
      <c r="T13" s="740"/>
      <c r="U13" s="741"/>
      <c r="V13" s="471"/>
      <c r="W13" s="425"/>
      <c r="X13" s="425"/>
      <c r="Y13" s="424"/>
    </row>
    <row r="14" spans="2:32" ht="12" customHeight="1">
      <c r="B14" s="890"/>
      <c r="C14" s="420"/>
      <c r="D14" s="492"/>
      <c r="E14" s="491"/>
      <c r="F14" s="491"/>
      <c r="G14" s="491"/>
      <c r="H14" s="491"/>
      <c r="I14" s="491"/>
      <c r="J14" s="491"/>
      <c r="K14" s="491"/>
      <c r="L14" s="491"/>
      <c r="M14" s="491"/>
      <c r="N14" s="491"/>
      <c r="O14" s="491"/>
      <c r="P14" s="491"/>
      <c r="Q14" s="491"/>
      <c r="R14" s="491"/>
      <c r="S14" s="491"/>
      <c r="T14" s="491"/>
      <c r="U14" s="490"/>
      <c r="V14" s="471"/>
      <c r="W14" s="425"/>
      <c r="X14" s="425"/>
      <c r="Y14" s="424"/>
      <c r="AE14" s="413">
        <v>2</v>
      </c>
      <c r="AF14" s="434" t="str">
        <f>IF(AND(AE8=1,AE11=1,AE14=1,AE16=1,AE18=1,AE20=1,AE22=1),"1","2")</f>
        <v>2</v>
      </c>
    </row>
    <row r="15" spans="2:32" ht="27.75" customHeight="1">
      <c r="B15" s="890"/>
      <c r="D15" s="489" t="s">
        <v>590</v>
      </c>
      <c r="E15" s="488"/>
      <c r="F15" s="895" t="s">
        <v>589</v>
      </c>
      <c r="G15" s="896"/>
      <c r="H15" s="896"/>
      <c r="I15" s="896"/>
      <c r="J15" s="896"/>
      <c r="K15" s="896"/>
      <c r="L15" s="896"/>
      <c r="M15" s="896"/>
      <c r="N15" s="896"/>
      <c r="O15" s="896"/>
      <c r="P15" s="896"/>
      <c r="Q15" s="896"/>
      <c r="R15" s="896"/>
      <c r="S15" s="896"/>
      <c r="T15" s="896"/>
      <c r="U15" s="897"/>
      <c r="V15" s="487"/>
      <c r="W15" s="486"/>
      <c r="X15" s="486"/>
      <c r="Y15" s="485"/>
    </row>
    <row r="16" spans="2:32" ht="6.75" customHeight="1">
      <c r="B16" s="890"/>
      <c r="C16" s="484"/>
      <c r="D16" s="483"/>
      <c r="E16" s="482"/>
      <c r="F16" s="482"/>
      <c r="G16" s="482"/>
      <c r="H16" s="482"/>
      <c r="I16" s="482"/>
      <c r="J16" s="482"/>
      <c r="K16" s="482"/>
      <c r="L16" s="482"/>
      <c r="M16" s="482"/>
      <c r="N16" s="482"/>
      <c r="O16" s="482"/>
      <c r="P16" s="482"/>
      <c r="Q16" s="482"/>
      <c r="R16" s="482"/>
      <c r="S16" s="482"/>
      <c r="T16" s="482"/>
      <c r="U16" s="481"/>
      <c r="V16" s="480"/>
      <c r="W16" s="479"/>
      <c r="X16" s="479"/>
      <c r="Y16" s="478"/>
      <c r="AE16" s="413">
        <v>2</v>
      </c>
    </row>
    <row r="17" spans="2:31" ht="7.5" customHeight="1">
      <c r="B17" s="890"/>
      <c r="C17" s="412"/>
      <c r="D17" s="473"/>
      <c r="E17" s="412"/>
      <c r="F17" s="412"/>
      <c r="G17" s="412"/>
      <c r="H17" s="412"/>
      <c r="I17" s="412"/>
      <c r="J17" s="412"/>
      <c r="K17" s="412"/>
      <c r="L17" s="412"/>
      <c r="M17" s="412"/>
      <c r="N17" s="412"/>
      <c r="O17" s="412"/>
      <c r="P17" s="412"/>
      <c r="Q17" s="412"/>
      <c r="R17" s="412"/>
      <c r="S17" s="412"/>
      <c r="T17" s="412"/>
      <c r="U17" s="412"/>
      <c r="V17" s="476"/>
      <c r="W17" s="475"/>
      <c r="X17" s="475"/>
      <c r="Y17" s="474"/>
    </row>
    <row r="18" spans="2:31" ht="21.75" customHeight="1">
      <c r="B18" s="890"/>
      <c r="C18" s="420"/>
      <c r="D18" s="477" t="s">
        <v>527</v>
      </c>
      <c r="E18" s="420"/>
      <c r="F18" s="420" t="s">
        <v>588</v>
      </c>
      <c r="G18" s="420"/>
      <c r="H18" s="420"/>
      <c r="I18" s="420"/>
      <c r="J18" s="420"/>
      <c r="K18" s="420"/>
      <c r="L18" s="420"/>
      <c r="M18" s="420"/>
      <c r="N18" s="420"/>
      <c r="O18" s="420"/>
      <c r="P18" s="420"/>
      <c r="Q18" s="420"/>
      <c r="R18" s="420"/>
      <c r="S18" s="420"/>
      <c r="T18" s="420"/>
      <c r="U18" s="472"/>
      <c r="V18" s="471"/>
      <c r="W18" s="425"/>
      <c r="X18" s="425"/>
      <c r="Y18" s="424"/>
      <c r="AE18" s="413">
        <v>2</v>
      </c>
    </row>
    <row r="19" spans="2:31" ht="6" customHeight="1">
      <c r="B19" s="890"/>
      <c r="C19" s="412"/>
      <c r="D19" s="473"/>
      <c r="E19" s="412"/>
      <c r="F19" s="412"/>
      <c r="G19" s="412"/>
      <c r="H19" s="412"/>
      <c r="I19" s="412"/>
      <c r="J19" s="412"/>
      <c r="K19" s="412"/>
      <c r="L19" s="412"/>
      <c r="M19" s="412"/>
      <c r="N19" s="412"/>
      <c r="O19" s="412"/>
      <c r="P19" s="412"/>
      <c r="Q19" s="412"/>
      <c r="R19" s="412"/>
      <c r="S19" s="412"/>
      <c r="T19" s="412"/>
      <c r="U19" s="412"/>
      <c r="V19" s="476"/>
      <c r="W19" s="475"/>
      <c r="X19" s="475"/>
      <c r="Y19" s="474"/>
    </row>
    <row r="20" spans="2:31" ht="21.75" customHeight="1">
      <c r="B20" s="890"/>
      <c r="C20" s="420"/>
      <c r="D20" s="477" t="s">
        <v>525</v>
      </c>
      <c r="E20" s="420"/>
      <c r="F20" s="420" t="s">
        <v>524</v>
      </c>
      <c r="G20" s="420"/>
      <c r="H20" s="420"/>
      <c r="I20" s="420"/>
      <c r="J20" s="420"/>
      <c r="K20" s="420"/>
      <c r="L20" s="420"/>
      <c r="M20" s="420"/>
      <c r="N20" s="420"/>
      <c r="O20" s="420"/>
      <c r="P20" s="420"/>
      <c r="Q20" s="420"/>
      <c r="R20" s="420"/>
      <c r="S20" s="420"/>
      <c r="T20" s="420"/>
      <c r="U20" s="472"/>
      <c r="V20" s="471"/>
      <c r="W20" s="425"/>
      <c r="X20" s="425"/>
      <c r="Y20" s="424"/>
      <c r="AE20" s="413">
        <v>2</v>
      </c>
    </row>
    <row r="21" spans="2:31" ht="8.25" customHeight="1">
      <c r="B21" s="890"/>
      <c r="C21" s="412"/>
      <c r="D21" s="473"/>
      <c r="E21" s="412"/>
      <c r="F21" s="412"/>
      <c r="G21" s="412"/>
      <c r="H21" s="412"/>
      <c r="I21" s="412"/>
      <c r="J21" s="412"/>
      <c r="K21" s="412"/>
      <c r="L21" s="412"/>
      <c r="M21" s="412"/>
      <c r="N21" s="412"/>
      <c r="O21" s="412"/>
      <c r="P21" s="412"/>
      <c r="Q21" s="412"/>
      <c r="R21" s="412"/>
      <c r="S21" s="412"/>
      <c r="T21" s="412"/>
      <c r="U21" s="412"/>
      <c r="V21" s="476"/>
      <c r="W21" s="475"/>
      <c r="X21" s="475"/>
      <c r="Y21" s="474"/>
    </row>
    <row r="22" spans="2:31">
      <c r="B22" s="890"/>
      <c r="C22" s="412"/>
      <c r="D22" s="473" t="s">
        <v>523</v>
      </c>
      <c r="E22" s="412"/>
      <c r="F22" s="412" t="s">
        <v>587</v>
      </c>
      <c r="G22" s="412"/>
      <c r="H22" s="412"/>
      <c r="I22" s="412"/>
      <c r="J22" s="412"/>
      <c r="K22" s="412"/>
      <c r="L22" s="412"/>
      <c r="M22" s="412"/>
      <c r="N22" s="412"/>
      <c r="O22" s="412"/>
      <c r="P22" s="412"/>
      <c r="Q22" s="412"/>
      <c r="R22" s="412"/>
      <c r="S22" s="412"/>
      <c r="T22" s="412"/>
      <c r="U22" s="412"/>
      <c r="V22" s="471"/>
      <c r="W22" s="425"/>
      <c r="X22" s="425"/>
      <c r="Y22" s="424"/>
      <c r="AE22" s="413">
        <v>2</v>
      </c>
    </row>
    <row r="23" spans="2:31" ht="17.25" customHeight="1">
      <c r="B23" s="891"/>
      <c r="C23" s="420"/>
      <c r="D23" s="420" t="s">
        <v>521</v>
      </c>
      <c r="E23" s="420"/>
      <c r="F23" s="420" t="s">
        <v>520</v>
      </c>
      <c r="G23" s="420"/>
      <c r="H23" s="420"/>
      <c r="I23" s="420"/>
      <c r="J23" s="420"/>
      <c r="K23" s="420"/>
      <c r="L23" s="420"/>
      <c r="M23" s="420"/>
      <c r="N23" s="420"/>
      <c r="O23" s="420"/>
      <c r="P23" s="420"/>
      <c r="Q23" s="420"/>
      <c r="R23" s="420"/>
      <c r="S23" s="420"/>
      <c r="T23" s="420"/>
      <c r="U23" s="472"/>
      <c r="V23" s="471"/>
      <c r="W23" s="425"/>
      <c r="X23" s="425"/>
      <c r="Y23" s="424"/>
    </row>
    <row r="24" spans="2:31" ht="7.5" customHeight="1">
      <c r="B24" s="427"/>
      <c r="C24" s="412"/>
      <c r="D24" s="412"/>
      <c r="E24" s="412"/>
      <c r="F24" s="412"/>
      <c r="G24" s="412"/>
      <c r="H24" s="412"/>
      <c r="I24" s="412"/>
      <c r="J24" s="412"/>
      <c r="K24" s="412"/>
      <c r="L24" s="412"/>
      <c r="M24" s="412"/>
      <c r="N24" s="412"/>
      <c r="O24" s="412"/>
      <c r="P24" s="412"/>
      <c r="Q24" s="412"/>
      <c r="R24" s="412"/>
      <c r="S24" s="412"/>
      <c r="T24" s="412"/>
      <c r="U24" s="470"/>
      <c r="V24" s="432"/>
      <c r="W24" s="432"/>
      <c r="X24" s="432"/>
      <c r="Y24" s="431"/>
    </row>
    <row r="25" spans="2:31">
      <c r="B25" s="965" t="s">
        <v>519</v>
      </c>
      <c r="C25" s="433"/>
      <c r="D25" s="433" t="s">
        <v>586</v>
      </c>
      <c r="E25" s="433"/>
      <c r="F25" s="433"/>
      <c r="G25" s="433"/>
      <c r="H25" s="433"/>
      <c r="I25" s="433"/>
      <c r="J25" s="433"/>
      <c r="K25" s="433"/>
      <c r="L25" s="433"/>
      <c r="M25" s="433"/>
      <c r="N25" s="433"/>
      <c r="O25" s="433"/>
      <c r="P25" s="433"/>
      <c r="Q25" s="433"/>
      <c r="R25" s="433"/>
      <c r="S25" s="433"/>
      <c r="T25" s="433"/>
      <c r="U25" s="469"/>
      <c r="V25" s="468"/>
      <c r="W25" s="467"/>
      <c r="X25" s="467"/>
      <c r="Y25" s="466"/>
    </row>
    <row r="26" spans="2:31" ht="15.75" customHeight="1">
      <c r="B26" s="952"/>
      <c r="C26" s="412"/>
      <c r="D26" s="412"/>
      <c r="E26" s="966" t="s">
        <v>585</v>
      </c>
      <c r="F26" s="947"/>
      <c r="G26" s="947"/>
      <c r="H26" s="947"/>
      <c r="I26" s="947"/>
      <c r="J26" s="947"/>
      <c r="K26" s="947"/>
      <c r="L26" s="947"/>
      <c r="M26" s="947"/>
      <c r="N26" s="947"/>
      <c r="O26" s="947"/>
      <c r="P26" s="947"/>
      <c r="Q26" s="947"/>
      <c r="R26" s="947"/>
      <c r="S26" s="947"/>
      <c r="T26" s="947"/>
      <c r="U26" s="967"/>
      <c r="V26" s="435"/>
      <c r="W26" s="432"/>
      <c r="X26" s="432"/>
      <c r="Y26" s="431"/>
    </row>
    <row r="27" spans="2:31" ht="12.75" customHeight="1">
      <c r="B27" s="952"/>
      <c r="C27" s="412"/>
      <c r="D27" s="412"/>
      <c r="E27" s="947"/>
      <c r="F27" s="947"/>
      <c r="G27" s="947"/>
      <c r="H27" s="947"/>
      <c r="I27" s="947"/>
      <c r="J27" s="947"/>
      <c r="K27" s="947"/>
      <c r="L27" s="947"/>
      <c r="M27" s="947"/>
      <c r="N27" s="947"/>
      <c r="O27" s="947"/>
      <c r="P27" s="947"/>
      <c r="Q27" s="947"/>
      <c r="R27" s="947"/>
      <c r="S27" s="947"/>
      <c r="T27" s="947"/>
      <c r="U27" s="967"/>
      <c r="V27" s="435"/>
      <c r="W27" s="432"/>
      <c r="X27" s="432"/>
      <c r="Y27" s="431"/>
    </row>
    <row r="28" spans="2:31" ht="4.5" customHeight="1">
      <c r="B28" s="952"/>
      <c r="C28" s="412"/>
      <c r="D28" s="412"/>
      <c r="E28" s="417"/>
      <c r="F28" s="417"/>
      <c r="G28" s="417"/>
      <c r="H28" s="417"/>
      <c r="I28" s="417"/>
      <c r="J28" s="417"/>
      <c r="K28" s="417"/>
      <c r="L28" s="417"/>
      <c r="M28" s="417"/>
      <c r="N28" s="417"/>
      <c r="O28" s="417"/>
      <c r="P28" s="417"/>
      <c r="Q28" s="417"/>
      <c r="R28" s="417"/>
      <c r="S28" s="417"/>
      <c r="T28" s="417"/>
      <c r="U28" s="417"/>
      <c r="V28" s="435"/>
      <c r="W28" s="432"/>
      <c r="X28" s="432"/>
      <c r="Y28" s="431"/>
    </row>
    <row r="29" spans="2:31" ht="24.75" customHeight="1">
      <c r="B29" s="952"/>
      <c r="C29" s="412"/>
      <c r="D29" s="465"/>
      <c r="E29" s="916"/>
      <c r="F29" s="917"/>
      <c r="G29" s="917"/>
      <c r="H29" s="917"/>
      <c r="I29" s="917"/>
      <c r="J29" s="917"/>
      <c r="K29" s="917"/>
      <c r="L29" s="918"/>
      <c r="M29" s="969" t="s">
        <v>516</v>
      </c>
      <c r="N29" s="970"/>
      <c r="O29" s="971"/>
      <c r="P29" s="969" t="s">
        <v>515</v>
      </c>
      <c r="Q29" s="970"/>
      <c r="R29" s="971"/>
      <c r="S29" s="464"/>
      <c r="T29" s="463"/>
      <c r="U29" s="462"/>
      <c r="V29" s="461"/>
      <c r="W29" s="460"/>
      <c r="X29" s="460"/>
      <c r="Y29" s="459"/>
    </row>
    <row r="30" spans="2:31" ht="30" customHeight="1">
      <c r="B30" s="952"/>
      <c r="C30" s="412"/>
      <c r="D30" s="452" t="s">
        <v>129</v>
      </c>
      <c r="E30" s="905" t="s">
        <v>584</v>
      </c>
      <c r="F30" s="905"/>
      <c r="G30" s="905"/>
      <c r="H30" s="905"/>
      <c r="I30" s="905"/>
      <c r="J30" s="905"/>
      <c r="K30" s="905"/>
      <c r="L30" s="905"/>
      <c r="M30" s="906"/>
      <c r="N30" s="907"/>
      <c r="O30" s="453" t="s">
        <v>56</v>
      </c>
      <c r="P30" s="906"/>
      <c r="Q30" s="907"/>
      <c r="R30" s="453" t="s">
        <v>500</v>
      </c>
      <c r="S30" s="458"/>
      <c r="T30" s="457"/>
      <c r="U30" s="456"/>
      <c r="V30" s="455"/>
      <c r="W30" s="416"/>
      <c r="X30" s="416"/>
      <c r="Y30" s="454"/>
    </row>
    <row r="31" spans="2:31" ht="36" customHeight="1">
      <c r="B31" s="952"/>
      <c r="C31" s="412"/>
      <c r="D31" s="452" t="s">
        <v>131</v>
      </c>
      <c r="E31" s="905" t="s">
        <v>513</v>
      </c>
      <c r="F31" s="905"/>
      <c r="G31" s="905"/>
      <c r="H31" s="905"/>
      <c r="I31" s="905"/>
      <c r="J31" s="905"/>
      <c r="K31" s="905"/>
      <c r="L31" s="905"/>
      <c r="M31" s="906"/>
      <c r="N31" s="907"/>
      <c r="O31" s="453" t="s">
        <v>56</v>
      </c>
      <c r="P31" s="908"/>
      <c r="Q31" s="908"/>
      <c r="R31" s="908"/>
      <c r="S31" s="909" t="s">
        <v>512</v>
      </c>
      <c r="T31" s="749"/>
      <c r="U31" s="750"/>
      <c r="V31" s="901" t="str">
        <f>IF(OR(M30="",M31=""),"",IF(M31/M30&gt;=0.3,"○","×"))</f>
        <v/>
      </c>
      <c r="W31" s="902"/>
      <c r="X31" s="902"/>
      <c r="Y31" s="903"/>
      <c r="AD31" s="413">
        <v>0</v>
      </c>
    </row>
    <row r="32" spans="2:31" ht="36" customHeight="1">
      <c r="B32" s="952"/>
      <c r="C32" s="412"/>
      <c r="D32" s="452" t="s">
        <v>133</v>
      </c>
      <c r="E32" s="905" t="s">
        <v>511</v>
      </c>
      <c r="F32" s="905"/>
      <c r="G32" s="905"/>
      <c r="H32" s="905"/>
      <c r="I32" s="905"/>
      <c r="J32" s="905"/>
      <c r="K32" s="905"/>
      <c r="L32" s="905"/>
      <c r="M32" s="906"/>
      <c r="N32" s="907"/>
      <c r="O32" s="453" t="s">
        <v>56</v>
      </c>
      <c r="P32" s="908"/>
      <c r="Q32" s="908"/>
      <c r="R32" s="908"/>
      <c r="S32" s="909" t="s">
        <v>510</v>
      </c>
      <c r="T32" s="749"/>
      <c r="U32" s="750"/>
      <c r="V32" s="901" t="str">
        <f>IF(OR(M30="",M32=""),"",IF(M32/M30&gt;=0.5,"○","×"))</f>
        <v/>
      </c>
      <c r="W32" s="902"/>
      <c r="X32" s="902"/>
      <c r="Y32" s="903"/>
      <c r="AD32" s="413">
        <v>0</v>
      </c>
      <c r="AE32" s="434" t="str">
        <f>IF(OR(V31="○",V32="○",V33="○",V34="〇"),"1","2")</f>
        <v>2</v>
      </c>
    </row>
    <row r="33" spans="1:37" ht="36" customHeight="1">
      <c r="B33" s="952"/>
      <c r="C33" s="412"/>
      <c r="D33" s="452" t="s">
        <v>135</v>
      </c>
      <c r="E33" s="904" t="s">
        <v>583</v>
      </c>
      <c r="F33" s="904"/>
      <c r="G33" s="904"/>
      <c r="H33" s="904"/>
      <c r="I33" s="904"/>
      <c r="J33" s="904"/>
      <c r="K33" s="904"/>
      <c r="L33" s="904"/>
      <c r="M33" s="920"/>
      <c r="N33" s="920"/>
      <c r="O33" s="920"/>
      <c r="P33" s="906"/>
      <c r="Q33" s="907"/>
      <c r="R33" s="453" t="s">
        <v>500</v>
      </c>
      <c r="S33" s="900" t="s">
        <v>508</v>
      </c>
      <c r="T33" s="737"/>
      <c r="U33" s="738"/>
      <c r="V33" s="901" t="str">
        <f>IF(P33="","",IF(P30=0,"×",IF(OR(P30="",P33=""),"",IF(P33/P30&gt;=0.4,"○","×"))))</f>
        <v/>
      </c>
      <c r="W33" s="902"/>
      <c r="X33" s="902"/>
      <c r="Y33" s="903"/>
      <c r="AD33" s="413">
        <v>1</v>
      </c>
    </row>
    <row r="34" spans="1:37" ht="36" customHeight="1">
      <c r="B34" s="952"/>
      <c r="C34" s="412"/>
      <c r="D34" s="452" t="s">
        <v>137</v>
      </c>
      <c r="E34" s="921" t="s">
        <v>582</v>
      </c>
      <c r="F34" s="921"/>
      <c r="G34" s="921"/>
      <c r="H34" s="921"/>
      <c r="I34" s="921"/>
      <c r="J34" s="921"/>
      <c r="K34" s="921"/>
      <c r="L34" s="921"/>
      <c r="M34" s="898"/>
      <c r="N34" s="899"/>
      <c r="O34" s="899"/>
      <c r="P34" s="899"/>
      <c r="Q34" s="899"/>
      <c r="R34" s="438" t="s">
        <v>56</v>
      </c>
      <c r="S34" s="900" t="s">
        <v>581</v>
      </c>
      <c r="T34" s="737"/>
      <c r="U34" s="738"/>
      <c r="V34" s="901" t="str">
        <f>IF(M34="","",IF(M34&gt;=1,"○","×"))</f>
        <v/>
      </c>
      <c r="W34" s="902"/>
      <c r="X34" s="902"/>
      <c r="Y34" s="903"/>
      <c r="AD34" s="413">
        <v>1</v>
      </c>
    </row>
    <row r="35" spans="1:37">
      <c r="B35" s="952"/>
      <c r="C35" s="412"/>
      <c r="D35" s="412" t="s">
        <v>507</v>
      </c>
      <c r="E35" s="412"/>
      <c r="F35" s="412"/>
      <c r="G35" s="412"/>
      <c r="H35" s="412"/>
      <c r="I35" s="412"/>
      <c r="J35" s="412"/>
      <c r="K35" s="412"/>
      <c r="L35" s="412"/>
      <c r="M35" s="412"/>
      <c r="N35" s="412"/>
      <c r="O35" s="412"/>
      <c r="P35" s="412"/>
      <c r="Q35" s="412"/>
      <c r="R35" s="412"/>
      <c r="S35" s="412"/>
      <c r="T35" s="412"/>
      <c r="U35" s="412"/>
      <c r="V35" s="435"/>
      <c r="W35" s="432"/>
      <c r="X35" s="432"/>
      <c r="Y35" s="431"/>
    </row>
    <row r="36" spans="1:37" ht="4.5" customHeight="1">
      <c r="B36" s="952"/>
      <c r="C36" s="412"/>
      <c r="D36" s="412"/>
      <c r="E36" s="412"/>
      <c r="F36" s="412"/>
      <c r="G36" s="412"/>
      <c r="H36" s="412"/>
      <c r="I36" s="412"/>
      <c r="J36" s="412"/>
      <c r="K36" s="412"/>
      <c r="L36" s="412"/>
      <c r="M36" s="412"/>
      <c r="N36" s="412"/>
      <c r="O36" s="412"/>
      <c r="P36" s="412"/>
      <c r="Q36" s="412"/>
      <c r="R36" s="412"/>
      <c r="S36" s="412"/>
      <c r="T36" s="412"/>
      <c r="U36" s="412"/>
      <c r="V36" s="435"/>
      <c r="W36" s="432"/>
      <c r="X36" s="432"/>
      <c r="Y36" s="431"/>
    </row>
    <row r="37" spans="1:37" s="413" customFormat="1" ht="39" customHeight="1">
      <c r="A37" s="411"/>
      <c r="B37" s="952"/>
      <c r="C37" s="426"/>
      <c r="D37" s="935" t="s">
        <v>506</v>
      </c>
      <c r="E37" s="935"/>
      <c r="F37" s="935"/>
      <c r="G37" s="935"/>
      <c r="H37" s="935"/>
      <c r="I37" s="935"/>
      <c r="J37" s="935"/>
      <c r="K37" s="935"/>
      <c r="L37" s="935"/>
      <c r="M37" s="935"/>
      <c r="N37" s="935"/>
      <c r="O37" s="935"/>
      <c r="P37" s="935"/>
      <c r="Q37" s="935"/>
      <c r="R37" s="935"/>
      <c r="S37" s="935"/>
      <c r="T37" s="935"/>
      <c r="U37" s="935"/>
      <c r="V37" s="425"/>
      <c r="W37" s="425"/>
      <c r="X37" s="425"/>
      <c r="Y37" s="424"/>
      <c r="Z37" s="411"/>
      <c r="AA37" s="414"/>
      <c r="AE37" s="434">
        <v>2</v>
      </c>
      <c r="AK37" s="412"/>
    </row>
    <row r="38" spans="1:37" s="413" customFormat="1" ht="19.5" customHeight="1">
      <c r="A38" s="411"/>
      <c r="B38" s="952"/>
      <c r="C38" s="412"/>
      <c r="D38" s="412" t="s">
        <v>505</v>
      </c>
      <c r="E38" s="417"/>
      <c r="F38" s="417"/>
      <c r="G38" s="417"/>
      <c r="H38" s="417"/>
      <c r="I38" s="417"/>
      <c r="J38" s="417"/>
      <c r="K38" s="417"/>
      <c r="L38" s="417"/>
      <c r="M38" s="417"/>
      <c r="N38" s="417"/>
      <c r="O38" s="417"/>
      <c r="P38" s="417"/>
      <c r="Q38" s="417"/>
      <c r="R38" s="417"/>
      <c r="S38" s="417"/>
      <c r="T38" s="417"/>
      <c r="U38" s="417"/>
      <c r="V38" s="450"/>
      <c r="W38" s="440"/>
      <c r="X38" s="440"/>
      <c r="Y38" s="449"/>
      <c r="Z38" s="411"/>
      <c r="AA38" s="414"/>
      <c r="AK38" s="412"/>
    </row>
    <row r="39" spans="1:37" s="413" customFormat="1" ht="24.75" customHeight="1">
      <c r="A39" s="411"/>
      <c r="B39" s="952"/>
      <c r="C39" s="412"/>
      <c r="D39" s="412"/>
      <c r="E39" s="451" t="s">
        <v>504</v>
      </c>
      <c r="F39" s="417"/>
      <c r="G39" s="417"/>
      <c r="H39" s="417"/>
      <c r="I39" s="417"/>
      <c r="J39" s="417"/>
      <c r="K39" s="417"/>
      <c r="L39" s="417"/>
      <c r="M39" s="417"/>
      <c r="N39" s="417"/>
      <c r="O39" s="417"/>
      <c r="P39" s="417"/>
      <c r="Q39" s="417"/>
      <c r="R39" s="417"/>
      <c r="S39" s="417"/>
      <c r="T39" s="417"/>
      <c r="U39" s="417"/>
      <c r="V39" s="450"/>
      <c r="W39" s="440"/>
      <c r="X39" s="440"/>
      <c r="Y39" s="449"/>
      <c r="Z39" s="411"/>
      <c r="AA39" s="414"/>
      <c r="AK39" s="412"/>
    </row>
    <row r="40" spans="1:37" s="413" customFormat="1" ht="26.25" customHeight="1">
      <c r="A40" s="411"/>
      <c r="B40" s="952"/>
      <c r="C40" s="412"/>
      <c r="E40" s="412"/>
      <c r="F40" s="936" t="s">
        <v>503</v>
      </c>
      <c r="G40" s="936"/>
      <c r="H40" s="936"/>
      <c r="I40" s="937" t="s">
        <v>502</v>
      </c>
      <c r="J40" s="937"/>
      <c r="K40" s="937"/>
      <c r="L40" s="936" t="s">
        <v>501</v>
      </c>
      <c r="M40" s="936"/>
      <c r="N40" s="936"/>
      <c r="O40" s="412"/>
      <c r="P40" s="412"/>
      <c r="Q40" s="412"/>
      <c r="R40" s="412"/>
      <c r="S40" s="412"/>
      <c r="T40" s="412"/>
      <c r="U40" s="412"/>
      <c r="V40" s="910" t="str">
        <f>IF(OR(T41="",K48=""),"",IF(T41*1&lt;=K48,"○","×"))</f>
        <v/>
      </c>
      <c r="W40" s="911"/>
      <c r="X40" s="911"/>
      <c r="Y40" s="912"/>
      <c r="Z40" s="411"/>
      <c r="AA40" s="414"/>
      <c r="AK40" s="412"/>
    </row>
    <row r="41" spans="1:37" s="413" customFormat="1" ht="25.5" customHeight="1">
      <c r="A41" s="411"/>
      <c r="B41" s="952"/>
      <c r="C41" s="412"/>
      <c r="D41" s="416"/>
      <c r="E41" s="411"/>
      <c r="F41" s="411"/>
      <c r="G41" s="425"/>
      <c r="H41" s="416" t="s">
        <v>56</v>
      </c>
      <c r="I41" s="411"/>
      <c r="J41" s="425"/>
      <c r="K41" s="444" t="s">
        <v>500</v>
      </c>
      <c r="L41" s="411"/>
      <c r="M41" s="448"/>
      <c r="N41" s="411" t="s">
        <v>56</v>
      </c>
      <c r="O41" s="968" t="s">
        <v>499</v>
      </c>
      <c r="P41" s="968"/>
      <c r="Q41" s="968"/>
      <c r="R41" s="968"/>
      <c r="S41" s="968"/>
      <c r="T41" s="441" t="str">
        <f>IF(OR(G41="",OR(J41="",M41="")),"",IF(OR(G41&lt;=10,OR(J41&lt;=450,M41&lt;=40)),"1",IF(OR(G41&lt;=20,OR(J41&lt;=900,M41&lt;=80)),"2",IF(OR(G41&lt;=30,OR(J41&lt;=1350,M41&lt;=120)),"3",IF(OR(G41&lt;=40,OR(J41&lt;=1800,M41&lt;=160)),"4","5")))))</f>
        <v/>
      </c>
      <c r="U41" s="440" t="s">
        <v>56</v>
      </c>
      <c r="V41" s="435"/>
      <c r="W41" s="432"/>
      <c r="X41" s="432"/>
      <c r="Y41" s="431"/>
      <c r="Z41" s="411"/>
      <c r="AA41" s="414"/>
      <c r="AK41" s="412"/>
    </row>
    <row r="42" spans="1:37" s="413" customFormat="1" ht="25.5" customHeight="1">
      <c r="A42" s="411"/>
      <c r="B42" s="952"/>
      <c r="C42" s="412"/>
      <c r="D42" s="416"/>
      <c r="E42" s="447" t="s">
        <v>498</v>
      </c>
      <c r="F42" s="411"/>
      <c r="G42" s="440"/>
      <c r="H42" s="416"/>
      <c r="I42" s="411"/>
      <c r="J42" s="440"/>
      <c r="K42" s="444"/>
      <c r="L42" s="411"/>
      <c r="M42" s="443"/>
      <c r="N42" s="411"/>
      <c r="O42" s="442"/>
      <c r="P42" s="442"/>
      <c r="Q42" s="442"/>
      <c r="R42" s="442"/>
      <c r="S42" s="442"/>
      <c r="T42" s="446"/>
      <c r="U42" s="440"/>
      <c r="V42" s="435"/>
      <c r="W42" s="432"/>
      <c r="X42" s="432"/>
      <c r="Y42" s="431"/>
      <c r="Z42" s="411"/>
      <c r="AA42" s="414"/>
      <c r="AK42" s="412"/>
    </row>
    <row r="43" spans="1:37" s="413" customFormat="1" ht="30" customHeight="1">
      <c r="A43" s="411"/>
      <c r="B43" s="952"/>
      <c r="C43" s="412"/>
      <c r="D43" s="416"/>
      <c r="E43" s="919" t="s">
        <v>497</v>
      </c>
      <c r="F43" s="769"/>
      <c r="G43" s="769"/>
      <c r="H43" s="769"/>
      <c r="I43" s="769"/>
      <c r="J43" s="769"/>
      <c r="K43" s="769"/>
      <c r="L43" s="769"/>
      <c r="M43" s="769"/>
      <c r="N43" s="769"/>
      <c r="O43" s="769"/>
      <c r="P43" s="769"/>
      <c r="Q43" s="769"/>
      <c r="R43" s="769"/>
      <c r="S43" s="769"/>
      <c r="T43" s="769"/>
      <c r="U43" s="770"/>
      <c r="V43" s="435"/>
      <c r="W43" s="432"/>
      <c r="X43" s="432"/>
      <c r="Y43" s="431"/>
      <c r="Z43" s="411"/>
      <c r="AA43" s="414"/>
      <c r="AK43" s="412"/>
    </row>
    <row r="44" spans="1:37" s="413" customFormat="1" ht="25.5" customHeight="1">
      <c r="A44" s="411"/>
      <c r="B44" s="952"/>
      <c r="C44" s="412"/>
      <c r="D44" s="416"/>
      <c r="E44" s="411"/>
      <c r="F44" s="411"/>
      <c r="G44" s="440" t="s">
        <v>496</v>
      </c>
      <c r="H44" s="416"/>
      <c r="I44" s="411"/>
      <c r="J44" s="440"/>
      <c r="K44" s="444"/>
      <c r="L44" s="411"/>
      <c r="M44" s="443"/>
      <c r="N44" s="411"/>
      <c r="O44" s="442"/>
      <c r="P44" s="442"/>
      <c r="Q44" s="442"/>
      <c r="R44" s="442"/>
      <c r="S44" s="442"/>
      <c r="T44" s="446"/>
      <c r="U44" s="440"/>
      <c r="V44" s="435"/>
      <c r="W44" s="432"/>
      <c r="X44" s="432"/>
      <c r="Y44" s="431"/>
      <c r="Z44" s="411"/>
      <c r="AA44" s="414"/>
      <c r="AK44" s="412"/>
    </row>
    <row r="45" spans="1:37" s="413" customFormat="1" ht="25.5" customHeight="1">
      <c r="A45" s="411"/>
      <c r="B45" s="952"/>
      <c r="C45" s="412"/>
      <c r="D45" s="416"/>
      <c r="E45" s="411"/>
      <c r="F45" s="411"/>
      <c r="G45" s="445"/>
      <c r="H45" s="416" t="s">
        <v>56</v>
      </c>
      <c r="I45" s="411"/>
      <c r="J45" s="440"/>
      <c r="K45" s="444"/>
      <c r="L45" s="411" t="s">
        <v>495</v>
      </c>
      <c r="M45" s="443"/>
      <c r="N45" s="411"/>
      <c r="O45" s="442"/>
      <c r="P45" s="442"/>
      <c r="Q45" s="442"/>
      <c r="R45" s="442"/>
      <c r="S45" s="442"/>
      <c r="T45" s="441" t="str">
        <f>IF(OR(G45=""),"",IF(OR(G45&lt;=50),"1",IF(OR(G45&lt;=100),"2",IF(OR(G45&lt;=150),"3",IF(OR(G45&lt;=200),"4",IF(OR(G45&lt;=250),"5","6"))))))</f>
        <v/>
      </c>
      <c r="U45" s="440" t="s">
        <v>56</v>
      </c>
      <c r="V45" s="910" t="str">
        <f>IF(OR(T41="",K48=""),"",IF(AND(T45&gt;=3,K48&gt;=3),"○","×"))</f>
        <v/>
      </c>
      <c r="W45" s="911"/>
      <c r="X45" s="911"/>
      <c r="Y45" s="912"/>
      <c r="Z45" s="411"/>
      <c r="AA45" s="414"/>
      <c r="AE45" s="434" t="str">
        <f>IF(OR(V40="○",V45="○"),"1","2")</f>
        <v>2</v>
      </c>
      <c r="AK45" s="412"/>
    </row>
    <row r="46" spans="1:37" s="413" customFormat="1" ht="12" customHeight="1">
      <c r="A46" s="411"/>
      <c r="B46" s="952"/>
      <c r="C46" s="412"/>
      <c r="D46" s="412"/>
      <c r="E46" s="411"/>
      <c r="F46" s="412"/>
      <c r="G46" s="411"/>
      <c r="H46" s="412"/>
      <c r="I46" s="412"/>
      <c r="J46" s="412"/>
      <c r="K46" s="412"/>
      <c r="L46" s="412"/>
      <c r="M46" s="412"/>
      <c r="N46" s="412"/>
      <c r="O46" s="412"/>
      <c r="P46" s="412"/>
      <c r="Q46" s="412"/>
      <c r="R46" s="412"/>
      <c r="S46" s="412"/>
      <c r="T46" s="412"/>
      <c r="U46" s="412"/>
      <c r="V46" s="435"/>
      <c r="W46" s="432"/>
      <c r="X46" s="432"/>
      <c r="Y46" s="431"/>
      <c r="Z46" s="411"/>
      <c r="AA46" s="414"/>
      <c r="AK46" s="412"/>
    </row>
    <row r="47" spans="1:37" s="413" customFormat="1" ht="22.5" customHeight="1">
      <c r="A47" s="411"/>
      <c r="B47" s="952"/>
      <c r="C47" s="412"/>
      <c r="D47" s="932"/>
      <c r="E47" s="933"/>
      <c r="F47" s="933"/>
      <c r="G47" s="933"/>
      <c r="H47" s="933"/>
      <c r="I47" s="933"/>
      <c r="J47" s="934"/>
      <c r="K47" s="913" t="s">
        <v>494</v>
      </c>
      <c r="L47" s="914"/>
      <c r="M47" s="914"/>
      <c r="N47" s="914"/>
      <c r="O47" s="915"/>
      <c r="P47" s="913" t="s">
        <v>493</v>
      </c>
      <c r="Q47" s="914"/>
      <c r="R47" s="914"/>
      <c r="S47" s="914"/>
      <c r="T47" s="915"/>
      <c r="U47" s="412"/>
      <c r="V47" s="435"/>
      <c r="W47" s="432"/>
      <c r="X47" s="432"/>
      <c r="Y47" s="431"/>
      <c r="Z47" s="411"/>
      <c r="AA47" s="414"/>
      <c r="AK47" s="412"/>
    </row>
    <row r="48" spans="1:37" s="413" customFormat="1" ht="22.5" customHeight="1">
      <c r="A48" s="411"/>
      <c r="B48" s="952"/>
      <c r="C48" s="412"/>
      <c r="D48" s="922" t="s">
        <v>492</v>
      </c>
      <c r="E48" s="923"/>
      <c r="F48" s="923"/>
      <c r="G48" s="923"/>
      <c r="H48" s="923"/>
      <c r="I48" s="924"/>
      <c r="J48" s="439" t="s">
        <v>7</v>
      </c>
      <c r="K48" s="928"/>
      <c r="L48" s="819"/>
      <c r="M48" s="819"/>
      <c r="N48" s="819"/>
      <c r="O48" s="438" t="s">
        <v>56</v>
      </c>
      <c r="P48" s="929"/>
      <c r="Q48" s="930"/>
      <c r="R48" s="930"/>
      <c r="S48" s="930"/>
      <c r="T48" s="931"/>
      <c r="U48" s="412"/>
      <c r="V48" s="435"/>
      <c r="W48" s="432"/>
      <c r="X48" s="432"/>
      <c r="Y48" s="431"/>
      <c r="Z48" s="411"/>
      <c r="AA48" s="414"/>
      <c r="AK48" s="412"/>
    </row>
    <row r="49" spans="1:37" s="413" customFormat="1" ht="22.5" customHeight="1">
      <c r="A49" s="411"/>
      <c r="B49" s="952"/>
      <c r="C49" s="412"/>
      <c r="D49" s="925"/>
      <c r="E49" s="926"/>
      <c r="F49" s="926"/>
      <c r="G49" s="926"/>
      <c r="H49" s="926"/>
      <c r="I49" s="927"/>
      <c r="J49" s="439" t="s">
        <v>8</v>
      </c>
      <c r="K49" s="906"/>
      <c r="L49" s="823"/>
      <c r="M49" s="823"/>
      <c r="N49" s="823"/>
      <c r="O49" s="438" t="s">
        <v>56</v>
      </c>
      <c r="P49" s="906"/>
      <c r="Q49" s="823"/>
      <c r="R49" s="823"/>
      <c r="S49" s="823"/>
      <c r="T49" s="438" t="s">
        <v>56</v>
      </c>
      <c r="U49" s="412"/>
      <c r="V49" s="435"/>
      <c r="W49" s="432"/>
      <c r="X49" s="432"/>
      <c r="Y49" s="431"/>
      <c r="Z49" s="411"/>
      <c r="AA49" s="414"/>
      <c r="AK49" s="412"/>
    </row>
    <row r="50" spans="1:37" s="413" customFormat="1" ht="22.5" customHeight="1">
      <c r="A50" s="411"/>
      <c r="B50" s="952"/>
      <c r="C50" s="412"/>
      <c r="D50" s="437"/>
      <c r="E50" s="437"/>
      <c r="F50" s="437"/>
      <c r="G50" s="437"/>
      <c r="H50" s="437"/>
      <c r="I50" s="437"/>
      <c r="J50" s="432"/>
      <c r="K50" s="436"/>
      <c r="L50" s="312"/>
      <c r="M50" s="312"/>
      <c r="N50" s="312"/>
      <c r="O50" s="432"/>
      <c r="P50" s="436"/>
      <c r="Q50" s="312"/>
      <c r="R50" s="312"/>
      <c r="S50" s="312"/>
      <c r="T50" s="432"/>
      <c r="U50" s="412"/>
      <c r="V50" s="435"/>
      <c r="W50" s="432"/>
      <c r="X50" s="432"/>
      <c r="Y50" s="431"/>
      <c r="Z50" s="411"/>
      <c r="AA50" s="414"/>
      <c r="AK50" s="412"/>
    </row>
    <row r="51" spans="1:37" s="413" customFormat="1" ht="28.5" customHeight="1">
      <c r="A51" s="411"/>
      <c r="B51" s="952"/>
      <c r="C51" s="412"/>
      <c r="D51" s="947" t="s">
        <v>491</v>
      </c>
      <c r="E51" s="781"/>
      <c r="F51" s="781"/>
      <c r="G51" s="781"/>
      <c r="H51" s="781"/>
      <c r="I51" s="781"/>
      <c r="J51" s="781"/>
      <c r="K51" s="781"/>
      <c r="L51" s="781"/>
      <c r="M51" s="781"/>
      <c r="N51" s="781"/>
      <c r="O51" s="781"/>
      <c r="P51" s="781"/>
      <c r="Q51" s="781"/>
      <c r="R51" s="781"/>
      <c r="S51" s="781"/>
      <c r="T51" s="781"/>
      <c r="U51" s="782"/>
      <c r="V51" s="910" t="str">
        <f>IF(OR(T41="",K48=""),"",IF(T41+1&lt;=K48,"○","×"))</f>
        <v/>
      </c>
      <c r="W51" s="911"/>
      <c r="X51" s="911"/>
      <c r="Y51" s="912"/>
      <c r="Z51" s="411"/>
      <c r="AA51" s="414"/>
      <c r="AE51" s="434" t="str">
        <f>IF(OR(V51="○"),"1","2")</f>
        <v>2</v>
      </c>
      <c r="AK51" s="412"/>
    </row>
    <row r="52" spans="1:37" s="413" customFormat="1" ht="8.25" customHeight="1">
      <c r="A52" s="411"/>
      <c r="B52" s="952"/>
      <c r="C52" s="412"/>
      <c r="D52" s="412"/>
      <c r="E52" s="412"/>
      <c r="F52" s="412"/>
      <c r="G52" s="412"/>
      <c r="H52" s="412"/>
      <c r="I52" s="412"/>
      <c r="J52" s="412"/>
      <c r="K52" s="412"/>
      <c r="L52" s="412"/>
      <c r="M52" s="412"/>
      <c r="N52" s="412"/>
      <c r="O52" s="412"/>
      <c r="P52" s="412"/>
      <c r="Q52" s="412"/>
      <c r="R52" s="412"/>
      <c r="S52" s="412"/>
      <c r="T52" s="412"/>
      <c r="U52" s="412"/>
      <c r="V52" s="948"/>
      <c r="W52" s="949"/>
      <c r="X52" s="949"/>
      <c r="Y52" s="950"/>
      <c r="Z52" s="411"/>
      <c r="AA52" s="414"/>
      <c r="AK52" s="412"/>
    </row>
    <row r="53" spans="1:37" s="413" customFormat="1" ht="6" customHeight="1">
      <c r="A53" s="411"/>
      <c r="B53" s="430"/>
      <c r="C53" s="433"/>
      <c r="D53" s="433"/>
      <c r="E53" s="433"/>
      <c r="F53" s="433"/>
      <c r="G53" s="433"/>
      <c r="H53" s="433"/>
      <c r="I53" s="433"/>
      <c r="J53" s="433"/>
      <c r="K53" s="433"/>
      <c r="L53" s="433"/>
      <c r="M53" s="433"/>
      <c r="N53" s="433"/>
      <c r="O53" s="433"/>
      <c r="P53" s="433"/>
      <c r="Q53" s="433"/>
      <c r="R53" s="433"/>
      <c r="S53" s="433"/>
      <c r="T53" s="433"/>
      <c r="U53" s="433"/>
      <c r="V53" s="432"/>
      <c r="W53" s="432"/>
      <c r="X53" s="432"/>
      <c r="Y53" s="431"/>
      <c r="Z53" s="411"/>
      <c r="AA53" s="414"/>
      <c r="AK53" s="412"/>
    </row>
    <row r="54" spans="1:37" s="413" customFormat="1" ht="17.25" customHeight="1">
      <c r="A54" s="411"/>
      <c r="B54" s="951" t="s">
        <v>490</v>
      </c>
      <c r="C54" s="430"/>
      <c r="D54" s="953" t="s">
        <v>580</v>
      </c>
      <c r="E54" s="953"/>
      <c r="F54" s="953"/>
      <c r="G54" s="953"/>
      <c r="H54" s="953"/>
      <c r="I54" s="953"/>
      <c r="J54" s="953"/>
      <c r="K54" s="953"/>
      <c r="L54" s="953"/>
      <c r="M54" s="953"/>
      <c r="N54" s="953"/>
      <c r="O54" s="953"/>
      <c r="P54" s="953"/>
      <c r="Q54" s="953"/>
      <c r="R54" s="953"/>
      <c r="S54" s="953"/>
      <c r="T54" s="953"/>
      <c r="U54" s="954"/>
      <c r="V54" s="429"/>
      <c r="W54" s="429"/>
      <c r="X54" s="429"/>
      <c r="Y54" s="428"/>
      <c r="Z54" s="411"/>
      <c r="AA54" s="414"/>
      <c r="AK54" s="412"/>
    </row>
    <row r="55" spans="1:37" s="413" customFormat="1" ht="20.25" customHeight="1">
      <c r="A55" s="411"/>
      <c r="B55" s="952"/>
      <c r="C55" s="427"/>
      <c r="D55" s="955"/>
      <c r="E55" s="955"/>
      <c r="F55" s="955"/>
      <c r="G55" s="955"/>
      <c r="H55" s="955"/>
      <c r="I55" s="955"/>
      <c r="J55" s="955"/>
      <c r="K55" s="955"/>
      <c r="L55" s="955"/>
      <c r="M55" s="955"/>
      <c r="N55" s="955"/>
      <c r="O55" s="955"/>
      <c r="P55" s="955"/>
      <c r="Q55" s="955"/>
      <c r="R55" s="955"/>
      <c r="S55" s="955"/>
      <c r="T55" s="955"/>
      <c r="U55" s="956"/>
      <c r="V55" s="425"/>
      <c r="W55" s="425"/>
      <c r="X55" s="425"/>
      <c r="Y55" s="424"/>
      <c r="Z55" s="411"/>
      <c r="AA55" s="414"/>
      <c r="AE55" s="421">
        <v>2</v>
      </c>
      <c r="AK55" s="412"/>
    </row>
    <row r="56" spans="1:37" s="413" customFormat="1" ht="11.25" customHeight="1">
      <c r="A56" s="411"/>
      <c r="B56" s="952"/>
      <c r="C56" s="426"/>
      <c r="D56" s="957"/>
      <c r="E56" s="957"/>
      <c r="F56" s="957"/>
      <c r="G56" s="957"/>
      <c r="H56" s="957"/>
      <c r="I56" s="957"/>
      <c r="J56" s="957"/>
      <c r="K56" s="957"/>
      <c r="L56" s="957"/>
      <c r="M56" s="957"/>
      <c r="N56" s="957"/>
      <c r="O56" s="957"/>
      <c r="P56" s="957"/>
      <c r="Q56" s="957"/>
      <c r="R56" s="957"/>
      <c r="S56" s="957"/>
      <c r="T56" s="957"/>
      <c r="U56" s="958"/>
      <c r="V56" s="425"/>
      <c r="W56" s="425"/>
      <c r="X56" s="425"/>
      <c r="Y56" s="424"/>
      <c r="Z56" s="411"/>
      <c r="AA56" s="414"/>
      <c r="AK56" s="412"/>
    </row>
    <row r="57" spans="1:37" s="413" customFormat="1" ht="20.25" customHeight="1">
      <c r="A57" s="411"/>
      <c r="B57" s="788"/>
      <c r="C57" s="412"/>
      <c r="D57" s="955" t="s">
        <v>579</v>
      </c>
      <c r="E57" s="955"/>
      <c r="F57" s="955"/>
      <c r="G57" s="955"/>
      <c r="H57" s="955"/>
      <c r="I57" s="955"/>
      <c r="J57" s="955"/>
      <c r="K57" s="955"/>
      <c r="L57" s="955"/>
      <c r="M57" s="955"/>
      <c r="N57" s="955"/>
      <c r="O57" s="955"/>
      <c r="P57" s="955"/>
      <c r="Q57" s="955"/>
      <c r="R57" s="955"/>
      <c r="S57" s="955"/>
      <c r="T57" s="955"/>
      <c r="U57" s="955"/>
      <c r="V57" s="423"/>
      <c r="W57" s="423"/>
      <c r="X57" s="423"/>
      <c r="Y57" s="422"/>
      <c r="Z57" s="411"/>
      <c r="AA57" s="414"/>
      <c r="AK57" s="412"/>
    </row>
    <row r="58" spans="1:37" s="413" customFormat="1" ht="16.5" customHeight="1">
      <c r="A58" s="411"/>
      <c r="B58" s="788"/>
      <c r="C58" s="412"/>
      <c r="D58" s="955"/>
      <c r="E58" s="955"/>
      <c r="F58" s="955"/>
      <c r="G58" s="955"/>
      <c r="H58" s="955"/>
      <c r="I58" s="955"/>
      <c r="J58" s="955"/>
      <c r="K58" s="955"/>
      <c r="L58" s="955"/>
      <c r="M58" s="955"/>
      <c r="N58" s="955"/>
      <c r="O58" s="955"/>
      <c r="P58" s="955"/>
      <c r="Q58" s="955"/>
      <c r="R58" s="955"/>
      <c r="S58" s="955"/>
      <c r="T58" s="955"/>
      <c r="U58" s="955"/>
      <c r="V58" s="423"/>
      <c r="W58" s="423"/>
      <c r="X58" s="423"/>
      <c r="Y58" s="422"/>
      <c r="Z58" s="411"/>
      <c r="AA58" s="414"/>
      <c r="AE58" s="421">
        <v>2</v>
      </c>
      <c r="AK58" s="412"/>
    </row>
    <row r="59" spans="1:37" s="413" customFormat="1" ht="6.75" customHeight="1">
      <c r="A59" s="411"/>
      <c r="B59" s="789"/>
      <c r="C59" s="420"/>
      <c r="D59" s="957"/>
      <c r="E59" s="957"/>
      <c r="F59" s="957"/>
      <c r="G59" s="957"/>
      <c r="H59" s="957"/>
      <c r="I59" s="957"/>
      <c r="J59" s="957"/>
      <c r="K59" s="957"/>
      <c r="L59" s="957"/>
      <c r="M59" s="957"/>
      <c r="N59" s="957"/>
      <c r="O59" s="957"/>
      <c r="P59" s="957"/>
      <c r="Q59" s="957"/>
      <c r="R59" s="957"/>
      <c r="S59" s="957"/>
      <c r="T59" s="957"/>
      <c r="U59" s="957"/>
      <c r="V59" s="419"/>
      <c r="W59" s="419"/>
      <c r="X59" s="419"/>
      <c r="Y59" s="418"/>
      <c r="Z59" s="411"/>
      <c r="AA59" s="414"/>
      <c r="AK59" s="412"/>
    </row>
    <row r="60" spans="1:37" s="413" customFormat="1" ht="20.25" customHeight="1" thickBot="1">
      <c r="A60" s="411"/>
      <c r="B60" s="412"/>
      <c r="C60" s="412"/>
      <c r="D60" s="417"/>
      <c r="E60" s="417"/>
      <c r="F60" s="417"/>
      <c r="G60" s="417"/>
      <c r="H60" s="417"/>
      <c r="I60" s="417"/>
      <c r="J60" s="417"/>
      <c r="K60" s="417"/>
      <c r="L60" s="417"/>
      <c r="M60" s="417"/>
      <c r="N60" s="417"/>
      <c r="O60" s="417"/>
      <c r="P60" s="417"/>
      <c r="Q60" s="417"/>
      <c r="R60" s="417"/>
      <c r="S60" s="417"/>
      <c r="T60" s="417"/>
      <c r="U60" s="417"/>
      <c r="V60" s="412"/>
      <c r="W60" s="412"/>
      <c r="X60" s="412"/>
      <c r="Y60" s="412"/>
      <c r="Z60" s="411"/>
      <c r="AA60" s="414"/>
      <c r="AK60" s="412"/>
    </row>
    <row r="61" spans="1:37" s="413" customFormat="1" ht="18.75" customHeight="1" thickTop="1" thickBot="1">
      <c r="A61" s="411"/>
      <c r="B61" s="959" t="s">
        <v>487</v>
      </c>
      <c r="C61" s="960"/>
      <c r="D61" s="960"/>
      <c r="E61" s="960"/>
      <c r="F61" s="960"/>
      <c r="G61" s="961"/>
      <c r="H61" s="962" t="str">
        <f>IF(AND(AF14="1",AE32="1",AE37=1,AE45="1",AE55=1),"特定事業所加算（Ⅰ）該当",IF(OR(AND(AF14="1",AE32="1"),AND(AF14="1",AE37=1,AE45="1")),"特定事業所加算（Ⅱ）該当",IF(AND(AF14="1",AE55=1),"特定事業所加算（Ⅲ）該当",IF(AND(AF9="1",AE51="1",AE58=1),"特定事業所加算（Ⅳ）","非該当"))))</f>
        <v>非該当</v>
      </c>
      <c r="I61" s="963"/>
      <c r="J61" s="963"/>
      <c r="K61" s="963"/>
      <c r="L61" s="963"/>
      <c r="M61" s="963"/>
      <c r="N61" s="963"/>
      <c r="O61" s="963"/>
      <c r="P61" s="963"/>
      <c r="Q61" s="963"/>
      <c r="R61" s="963"/>
      <c r="S61" s="963"/>
      <c r="T61" s="963"/>
      <c r="U61" s="963"/>
      <c r="V61" s="963"/>
      <c r="W61" s="963"/>
      <c r="X61" s="963"/>
      <c r="Y61" s="964"/>
      <c r="Z61" s="411"/>
      <c r="AA61" s="414"/>
      <c r="AK61" s="412"/>
    </row>
    <row r="62" spans="1:37" s="413" customFormat="1" ht="12.75" customHeight="1" thickTop="1">
      <c r="A62" s="411"/>
      <c r="B62" s="412"/>
      <c r="C62" s="412"/>
      <c r="D62" s="412"/>
      <c r="E62" s="412"/>
      <c r="F62" s="412"/>
      <c r="G62" s="412"/>
      <c r="H62" s="412"/>
      <c r="I62" s="412"/>
      <c r="J62" s="412"/>
      <c r="K62" s="412"/>
      <c r="L62" s="412"/>
      <c r="M62" s="412"/>
      <c r="N62" s="412"/>
      <c r="O62" s="412"/>
      <c r="P62" s="412"/>
      <c r="Q62" s="412"/>
      <c r="R62" s="412"/>
      <c r="S62" s="412"/>
      <c r="T62" s="412"/>
      <c r="U62" s="412"/>
      <c r="V62" s="412"/>
      <c r="W62" s="412"/>
      <c r="X62" s="412"/>
      <c r="Y62" s="412"/>
      <c r="Z62" s="411"/>
      <c r="AA62" s="414"/>
      <c r="AK62" s="412"/>
    </row>
    <row r="63" spans="1:37" s="413" customFormat="1" ht="3" customHeight="1">
      <c r="A63" s="411"/>
      <c r="B63" s="412"/>
      <c r="C63" s="412"/>
      <c r="D63" s="412"/>
      <c r="E63" s="412"/>
      <c r="F63" s="412"/>
      <c r="G63" s="412"/>
      <c r="H63" s="412"/>
      <c r="I63" s="412"/>
      <c r="J63" s="412"/>
      <c r="K63" s="412"/>
      <c r="L63" s="412"/>
      <c r="M63" s="412"/>
      <c r="N63" s="412"/>
      <c r="O63" s="412"/>
      <c r="P63" s="412"/>
      <c r="Q63" s="412"/>
      <c r="R63" s="412"/>
      <c r="S63" s="412"/>
      <c r="T63" s="412"/>
      <c r="U63" s="412"/>
      <c r="V63" s="412"/>
      <c r="W63" s="412"/>
      <c r="X63" s="412"/>
      <c r="Y63" s="412"/>
      <c r="Z63" s="411"/>
      <c r="AA63" s="414"/>
      <c r="AK63" s="412"/>
    </row>
    <row r="64" spans="1:37" s="413" customFormat="1" ht="18" customHeight="1">
      <c r="A64" s="411"/>
      <c r="B64" s="412" t="s">
        <v>153</v>
      </c>
      <c r="C64" s="947" t="s">
        <v>486</v>
      </c>
      <c r="D64" s="972"/>
      <c r="E64" s="972"/>
      <c r="F64" s="972"/>
      <c r="G64" s="972"/>
      <c r="H64" s="972"/>
      <c r="I64" s="972"/>
      <c r="J64" s="972"/>
      <c r="K64" s="972"/>
      <c r="L64" s="972"/>
      <c r="M64" s="972"/>
      <c r="N64" s="972"/>
      <c r="O64" s="972"/>
      <c r="P64" s="972"/>
      <c r="Q64" s="972"/>
      <c r="R64" s="972"/>
      <c r="S64" s="972"/>
      <c r="T64" s="972"/>
      <c r="U64" s="972"/>
      <c r="V64" s="972"/>
      <c r="W64" s="972"/>
      <c r="X64" s="972"/>
      <c r="Y64" s="972"/>
      <c r="Z64" s="411"/>
      <c r="AA64" s="414"/>
      <c r="AK64" s="412"/>
    </row>
    <row r="65" spans="1:37" s="413" customFormat="1" ht="18" customHeight="1">
      <c r="A65" s="411"/>
      <c r="B65" s="416"/>
      <c r="C65" s="972"/>
      <c r="D65" s="972"/>
      <c r="E65" s="972"/>
      <c r="F65" s="972"/>
      <c r="G65" s="972"/>
      <c r="H65" s="972"/>
      <c r="I65" s="972"/>
      <c r="J65" s="972"/>
      <c r="K65" s="972"/>
      <c r="L65" s="972"/>
      <c r="M65" s="972"/>
      <c r="N65" s="972"/>
      <c r="O65" s="972"/>
      <c r="P65" s="972"/>
      <c r="Q65" s="972"/>
      <c r="R65" s="972"/>
      <c r="S65" s="972"/>
      <c r="T65" s="972"/>
      <c r="U65" s="972"/>
      <c r="V65" s="972"/>
      <c r="W65" s="972"/>
      <c r="X65" s="972"/>
      <c r="Y65" s="972"/>
      <c r="Z65" s="416"/>
      <c r="AA65" s="414"/>
      <c r="AK65" s="412"/>
    </row>
    <row r="66" spans="1:37" s="413" customFormat="1" ht="18" customHeight="1">
      <c r="A66" s="411"/>
      <c r="B66" s="416" t="s">
        <v>485</v>
      </c>
      <c r="C66" s="972"/>
      <c r="D66" s="972"/>
      <c r="E66" s="972"/>
      <c r="F66" s="972"/>
      <c r="G66" s="972"/>
      <c r="H66" s="972"/>
      <c r="I66" s="972"/>
      <c r="J66" s="972"/>
      <c r="K66" s="972"/>
      <c r="L66" s="972"/>
      <c r="M66" s="972"/>
      <c r="N66" s="972"/>
      <c r="O66" s="972"/>
      <c r="P66" s="972"/>
      <c r="Q66" s="972"/>
      <c r="R66" s="972"/>
      <c r="S66" s="972"/>
      <c r="T66" s="972"/>
      <c r="U66" s="972"/>
      <c r="V66" s="972"/>
      <c r="W66" s="972"/>
      <c r="X66" s="972"/>
      <c r="Y66" s="972"/>
      <c r="Z66" s="416"/>
      <c r="AA66" s="414"/>
      <c r="AK66" s="412"/>
    </row>
    <row r="67" spans="1:37" s="413" customFormat="1" ht="27.75" customHeight="1">
      <c r="A67" s="411"/>
      <c r="B67" s="416" t="s">
        <v>484</v>
      </c>
      <c r="C67" s="972"/>
      <c r="D67" s="972"/>
      <c r="E67" s="972"/>
      <c r="F67" s="972"/>
      <c r="G67" s="972"/>
      <c r="H67" s="972"/>
      <c r="I67" s="972"/>
      <c r="J67" s="972"/>
      <c r="K67" s="972"/>
      <c r="L67" s="972"/>
      <c r="M67" s="972"/>
      <c r="N67" s="972"/>
      <c r="O67" s="972"/>
      <c r="P67" s="972"/>
      <c r="Q67" s="972"/>
      <c r="R67" s="972"/>
      <c r="S67" s="972"/>
      <c r="T67" s="972"/>
      <c r="U67" s="972"/>
      <c r="V67" s="972"/>
      <c r="W67" s="972"/>
      <c r="X67" s="972"/>
      <c r="Y67" s="972"/>
      <c r="Z67" s="416"/>
      <c r="AA67" s="414"/>
      <c r="AK67" s="412"/>
    </row>
    <row r="68" spans="1:37" s="413" customFormat="1" ht="18" customHeight="1">
      <c r="A68" s="411"/>
      <c r="B68" s="938" t="s">
        <v>578</v>
      </c>
      <c r="C68" s="939"/>
      <c r="D68" s="939"/>
      <c r="E68" s="939"/>
      <c r="F68" s="939"/>
      <c r="G68" s="939"/>
      <c r="H68" s="939"/>
      <c r="I68" s="939"/>
      <c r="J68" s="939"/>
      <c r="K68" s="939"/>
      <c r="L68" s="939"/>
      <c r="M68" s="939"/>
      <c r="N68" s="939"/>
      <c r="O68" s="939"/>
      <c r="P68" s="939"/>
      <c r="Q68" s="939"/>
      <c r="R68" s="939"/>
      <c r="S68" s="939"/>
      <c r="T68" s="939"/>
      <c r="U68" s="939"/>
      <c r="V68" s="939"/>
      <c r="W68" s="939"/>
      <c r="X68" s="939"/>
      <c r="Y68" s="940"/>
      <c r="Z68" s="415"/>
      <c r="AA68" s="414"/>
      <c r="AK68" s="412"/>
    </row>
    <row r="69" spans="1:37">
      <c r="B69" s="941"/>
      <c r="C69" s="942"/>
      <c r="D69" s="942"/>
      <c r="E69" s="942"/>
      <c r="F69" s="942"/>
      <c r="G69" s="942"/>
      <c r="H69" s="942"/>
      <c r="I69" s="942"/>
      <c r="J69" s="942"/>
      <c r="K69" s="942"/>
      <c r="L69" s="942"/>
      <c r="M69" s="942"/>
      <c r="N69" s="942"/>
      <c r="O69" s="942"/>
      <c r="P69" s="942"/>
      <c r="Q69" s="942"/>
      <c r="R69" s="942"/>
      <c r="S69" s="942"/>
      <c r="T69" s="942"/>
      <c r="U69" s="942"/>
      <c r="V69" s="942"/>
      <c r="W69" s="942"/>
      <c r="X69" s="942"/>
      <c r="Y69" s="943"/>
    </row>
    <row r="70" spans="1:37">
      <c r="B70" s="941"/>
      <c r="C70" s="942"/>
      <c r="D70" s="942"/>
      <c r="E70" s="942"/>
      <c r="F70" s="942"/>
      <c r="G70" s="942"/>
      <c r="H70" s="942"/>
      <c r="I70" s="942"/>
      <c r="J70" s="942"/>
      <c r="K70" s="942"/>
      <c r="L70" s="942"/>
      <c r="M70" s="942"/>
      <c r="N70" s="942"/>
      <c r="O70" s="942"/>
      <c r="P70" s="942"/>
      <c r="Q70" s="942"/>
      <c r="R70" s="942"/>
      <c r="S70" s="942"/>
      <c r="T70" s="942"/>
      <c r="U70" s="942"/>
      <c r="V70" s="942"/>
      <c r="W70" s="942"/>
      <c r="X70" s="942"/>
      <c r="Y70" s="943"/>
    </row>
    <row r="71" spans="1:37" ht="26.25" customHeight="1">
      <c r="B71" s="941"/>
      <c r="C71" s="942"/>
      <c r="D71" s="942"/>
      <c r="E71" s="942"/>
      <c r="F71" s="942"/>
      <c r="G71" s="942"/>
      <c r="H71" s="942"/>
      <c r="I71" s="942"/>
      <c r="J71" s="942"/>
      <c r="K71" s="942"/>
      <c r="L71" s="942"/>
      <c r="M71" s="942"/>
      <c r="N71" s="942"/>
      <c r="O71" s="942"/>
      <c r="P71" s="942"/>
      <c r="Q71" s="942"/>
      <c r="R71" s="942"/>
      <c r="S71" s="942"/>
      <c r="T71" s="942"/>
      <c r="U71" s="942"/>
      <c r="V71" s="942"/>
      <c r="W71" s="942"/>
      <c r="X71" s="942"/>
      <c r="Y71" s="943"/>
    </row>
    <row r="72" spans="1:37" ht="26.25" customHeight="1">
      <c r="B72" s="941"/>
      <c r="C72" s="942"/>
      <c r="D72" s="942"/>
      <c r="E72" s="942"/>
      <c r="F72" s="942"/>
      <c r="G72" s="942"/>
      <c r="H72" s="942"/>
      <c r="I72" s="942"/>
      <c r="J72" s="942"/>
      <c r="K72" s="942"/>
      <c r="L72" s="942"/>
      <c r="M72" s="942"/>
      <c r="N72" s="942"/>
      <c r="O72" s="942"/>
      <c r="P72" s="942"/>
      <c r="Q72" s="942"/>
      <c r="R72" s="942"/>
      <c r="S72" s="942"/>
      <c r="T72" s="942"/>
      <c r="U72" s="942"/>
      <c r="V72" s="942"/>
      <c r="W72" s="942"/>
      <c r="X72" s="942"/>
      <c r="Y72" s="943"/>
    </row>
    <row r="73" spans="1:37" ht="31.5" customHeight="1">
      <c r="B73" s="941"/>
      <c r="C73" s="942"/>
      <c r="D73" s="942"/>
      <c r="E73" s="942"/>
      <c r="F73" s="942"/>
      <c r="G73" s="942"/>
      <c r="H73" s="942"/>
      <c r="I73" s="942"/>
      <c r="J73" s="942"/>
      <c r="K73" s="942"/>
      <c r="L73" s="942"/>
      <c r="M73" s="942"/>
      <c r="N73" s="942"/>
      <c r="O73" s="942"/>
      <c r="P73" s="942"/>
      <c r="Q73" s="942"/>
      <c r="R73" s="942"/>
      <c r="S73" s="942"/>
      <c r="T73" s="942"/>
      <c r="U73" s="942"/>
      <c r="V73" s="942"/>
      <c r="W73" s="942"/>
      <c r="X73" s="942"/>
      <c r="Y73" s="943"/>
    </row>
    <row r="74" spans="1:37" ht="34.5" customHeight="1">
      <c r="B74" s="944"/>
      <c r="C74" s="945"/>
      <c r="D74" s="945"/>
      <c r="E74" s="945"/>
      <c r="F74" s="945"/>
      <c r="G74" s="945"/>
      <c r="H74" s="945"/>
      <c r="I74" s="945"/>
      <c r="J74" s="945"/>
      <c r="K74" s="945"/>
      <c r="L74" s="945"/>
      <c r="M74" s="945"/>
      <c r="N74" s="945"/>
      <c r="O74" s="945"/>
      <c r="P74" s="945"/>
      <c r="Q74" s="945"/>
      <c r="R74" s="945"/>
      <c r="S74" s="945"/>
      <c r="T74" s="945"/>
      <c r="U74" s="945"/>
      <c r="V74" s="945"/>
      <c r="W74" s="945"/>
      <c r="X74" s="945"/>
      <c r="Y74" s="946"/>
    </row>
    <row r="75" spans="1:37">
      <c r="B75" s="412"/>
      <c r="C75" s="412"/>
      <c r="D75" s="412"/>
      <c r="E75" s="412"/>
      <c r="F75" s="412"/>
      <c r="G75" s="412"/>
      <c r="H75" s="412"/>
      <c r="I75" s="412"/>
      <c r="J75" s="412"/>
      <c r="K75" s="412"/>
      <c r="L75" s="412"/>
      <c r="M75" s="412"/>
      <c r="N75" s="412"/>
      <c r="O75" s="412"/>
      <c r="P75" s="412"/>
      <c r="Q75" s="412"/>
      <c r="R75" s="412"/>
      <c r="S75" s="412"/>
      <c r="T75" s="412"/>
      <c r="U75" s="412"/>
      <c r="V75" s="412"/>
      <c r="W75" s="412"/>
      <c r="X75" s="412"/>
      <c r="Y75" s="412"/>
    </row>
    <row r="76" spans="1:37">
      <c r="B76" s="412"/>
      <c r="C76" s="412"/>
      <c r="D76" s="412"/>
      <c r="E76" s="412"/>
      <c r="F76" s="412"/>
      <c r="G76" s="412"/>
      <c r="H76" s="412"/>
      <c r="I76" s="412"/>
      <c r="J76" s="412"/>
      <c r="K76" s="412"/>
      <c r="L76" s="412"/>
      <c r="M76" s="412"/>
      <c r="N76" s="412"/>
      <c r="O76" s="412"/>
      <c r="P76" s="412"/>
      <c r="Q76" s="412"/>
      <c r="R76" s="412"/>
      <c r="S76" s="412"/>
      <c r="T76" s="412"/>
      <c r="U76" s="412"/>
      <c r="V76" s="412"/>
      <c r="W76" s="412"/>
      <c r="X76" s="412"/>
      <c r="Y76" s="412"/>
    </row>
    <row r="77" spans="1:37">
      <c r="B77" s="412"/>
      <c r="C77" s="412"/>
      <c r="D77" s="412"/>
      <c r="E77" s="412"/>
      <c r="F77" s="412"/>
      <c r="G77" s="412"/>
      <c r="H77" s="412"/>
      <c r="I77" s="412"/>
      <c r="J77" s="412"/>
      <c r="K77" s="412"/>
      <c r="L77" s="412"/>
      <c r="M77" s="412"/>
      <c r="N77" s="412"/>
      <c r="O77" s="412"/>
      <c r="P77" s="412"/>
      <c r="Q77" s="412"/>
      <c r="R77" s="412"/>
      <c r="S77" s="412"/>
      <c r="T77" s="412"/>
      <c r="U77" s="412"/>
      <c r="V77" s="412"/>
      <c r="W77" s="412"/>
      <c r="X77" s="412"/>
      <c r="Y77" s="412"/>
    </row>
    <row r="78" spans="1:37">
      <c r="B78" s="412"/>
      <c r="C78" s="412"/>
      <c r="D78" s="412"/>
      <c r="E78" s="412"/>
      <c r="F78" s="412"/>
      <c r="G78" s="412"/>
      <c r="H78" s="412"/>
      <c r="I78" s="412"/>
      <c r="J78" s="412"/>
      <c r="K78" s="412"/>
      <c r="L78" s="412"/>
      <c r="M78" s="412"/>
      <c r="N78" s="412"/>
      <c r="O78" s="412"/>
      <c r="P78" s="412"/>
      <c r="Q78" s="412"/>
      <c r="R78" s="412"/>
      <c r="S78" s="412"/>
      <c r="T78" s="412"/>
      <c r="U78" s="412"/>
      <c r="V78" s="412"/>
      <c r="W78" s="412"/>
      <c r="X78" s="412"/>
      <c r="Y78" s="412"/>
    </row>
    <row r="79" spans="1:37">
      <c r="B79" s="412"/>
      <c r="C79" s="412"/>
      <c r="D79" s="412"/>
      <c r="E79" s="412"/>
      <c r="F79" s="412"/>
      <c r="G79" s="412"/>
      <c r="H79" s="412"/>
      <c r="I79" s="412"/>
      <c r="J79" s="412"/>
      <c r="K79" s="412"/>
      <c r="L79" s="412"/>
      <c r="M79" s="412"/>
      <c r="N79" s="412"/>
      <c r="O79" s="412"/>
      <c r="P79" s="412"/>
      <c r="Q79" s="412"/>
      <c r="R79" s="412"/>
      <c r="S79" s="412"/>
      <c r="T79" s="412"/>
      <c r="U79" s="412"/>
      <c r="V79" s="412"/>
      <c r="W79" s="412"/>
      <c r="X79" s="412"/>
      <c r="Y79" s="412"/>
    </row>
    <row r="80" spans="1:37">
      <c r="B80" s="412"/>
      <c r="C80" s="412"/>
      <c r="D80" s="412"/>
      <c r="E80" s="412"/>
      <c r="F80" s="412"/>
      <c r="G80" s="412"/>
      <c r="H80" s="412"/>
      <c r="I80" s="412"/>
      <c r="J80" s="412"/>
      <c r="K80" s="412"/>
      <c r="L80" s="412"/>
      <c r="M80" s="412"/>
      <c r="N80" s="412"/>
      <c r="O80" s="412"/>
      <c r="P80" s="412"/>
      <c r="Q80" s="412"/>
      <c r="R80" s="412"/>
      <c r="S80" s="412"/>
      <c r="T80" s="412"/>
      <c r="U80" s="412"/>
      <c r="V80" s="412"/>
      <c r="W80" s="412"/>
      <c r="X80" s="412"/>
      <c r="Y80" s="412"/>
    </row>
    <row r="81" spans="2:25">
      <c r="B81" s="412"/>
      <c r="C81" s="412"/>
      <c r="D81" s="412"/>
      <c r="E81" s="412"/>
      <c r="F81" s="412"/>
      <c r="G81" s="412"/>
      <c r="H81" s="412"/>
      <c r="I81" s="412"/>
      <c r="J81" s="412"/>
      <c r="K81" s="412"/>
      <c r="L81" s="412"/>
      <c r="M81" s="412"/>
      <c r="N81" s="412"/>
      <c r="O81" s="412"/>
      <c r="P81" s="412"/>
      <c r="Q81" s="412"/>
      <c r="R81" s="412"/>
      <c r="S81" s="412"/>
      <c r="T81" s="412"/>
      <c r="U81" s="412"/>
      <c r="V81" s="412"/>
      <c r="W81" s="412"/>
      <c r="X81" s="412"/>
      <c r="Y81" s="412"/>
    </row>
    <row r="82" spans="2:25">
      <c r="B82" s="412"/>
      <c r="C82" s="412"/>
      <c r="D82" s="412"/>
      <c r="E82" s="412"/>
      <c r="F82" s="412"/>
      <c r="G82" s="412"/>
      <c r="H82" s="412"/>
      <c r="I82" s="412"/>
      <c r="J82" s="412"/>
      <c r="K82" s="412"/>
      <c r="L82" s="412"/>
      <c r="M82" s="412"/>
      <c r="N82" s="412"/>
      <c r="O82" s="412"/>
      <c r="P82" s="412"/>
      <c r="Q82" s="412"/>
      <c r="R82" s="412"/>
      <c r="S82" s="412"/>
      <c r="T82" s="412"/>
      <c r="U82" s="412"/>
      <c r="V82" s="412"/>
      <c r="W82" s="412"/>
      <c r="X82" s="412"/>
      <c r="Y82" s="412"/>
    </row>
    <row r="83" spans="2:25">
      <c r="B83" s="412"/>
      <c r="C83" s="412"/>
      <c r="D83" s="412"/>
      <c r="E83" s="412"/>
      <c r="F83" s="412"/>
      <c r="G83" s="412"/>
      <c r="H83" s="412"/>
      <c r="I83" s="412"/>
      <c r="J83" s="412"/>
      <c r="K83" s="412"/>
      <c r="L83" s="412"/>
      <c r="M83" s="412"/>
      <c r="N83" s="412"/>
      <c r="O83" s="412"/>
      <c r="P83" s="412"/>
      <c r="Q83" s="412"/>
      <c r="R83" s="412"/>
      <c r="S83" s="412"/>
      <c r="T83" s="412"/>
      <c r="U83" s="412"/>
      <c r="V83" s="412"/>
      <c r="W83" s="412"/>
      <c r="X83" s="412"/>
      <c r="Y83" s="412"/>
    </row>
    <row r="84" spans="2:25">
      <c r="B84" s="412"/>
      <c r="C84" s="412"/>
      <c r="D84" s="412"/>
      <c r="E84" s="412"/>
      <c r="F84" s="412"/>
      <c r="G84" s="412"/>
      <c r="H84" s="412"/>
      <c r="I84" s="412"/>
      <c r="J84" s="412"/>
      <c r="K84" s="412"/>
      <c r="L84" s="412"/>
      <c r="M84" s="412"/>
      <c r="N84" s="412"/>
      <c r="O84" s="412"/>
      <c r="P84" s="412"/>
      <c r="Q84" s="412"/>
      <c r="R84" s="412"/>
      <c r="S84" s="412"/>
      <c r="T84" s="412"/>
      <c r="U84" s="412"/>
      <c r="V84" s="412"/>
      <c r="W84" s="412"/>
      <c r="X84" s="412"/>
      <c r="Y84" s="412"/>
    </row>
    <row r="85" spans="2:25">
      <c r="B85" s="412"/>
      <c r="C85" s="412"/>
      <c r="D85" s="412"/>
      <c r="E85" s="412"/>
      <c r="F85" s="412"/>
      <c r="G85" s="412"/>
      <c r="H85" s="412"/>
      <c r="I85" s="412"/>
      <c r="J85" s="412"/>
      <c r="K85" s="412"/>
      <c r="L85" s="412"/>
      <c r="M85" s="412"/>
      <c r="N85" s="412"/>
      <c r="O85" s="412"/>
      <c r="P85" s="412"/>
      <c r="Q85" s="412"/>
      <c r="R85" s="412"/>
      <c r="S85" s="412"/>
      <c r="T85" s="412"/>
      <c r="U85" s="412"/>
      <c r="V85" s="412"/>
      <c r="W85" s="412"/>
      <c r="X85" s="412"/>
      <c r="Y85" s="412"/>
    </row>
    <row r="86" spans="2:25">
      <c r="B86" s="412"/>
      <c r="C86" s="412"/>
      <c r="D86" s="412"/>
      <c r="E86" s="412"/>
      <c r="F86" s="412"/>
      <c r="G86" s="412"/>
      <c r="H86" s="412"/>
      <c r="I86" s="412"/>
      <c r="J86" s="412"/>
      <c r="K86" s="412"/>
      <c r="L86" s="412"/>
      <c r="M86" s="412"/>
      <c r="N86" s="412"/>
      <c r="O86" s="412"/>
      <c r="P86" s="412"/>
      <c r="Q86" s="412"/>
      <c r="R86" s="412"/>
      <c r="S86" s="412"/>
      <c r="T86" s="412"/>
      <c r="U86" s="412"/>
      <c r="V86" s="412"/>
      <c r="W86" s="412"/>
      <c r="X86" s="412"/>
      <c r="Y86" s="412"/>
    </row>
    <row r="87" spans="2:25">
      <c r="B87" s="412"/>
      <c r="C87" s="412"/>
      <c r="D87" s="412"/>
      <c r="E87" s="412"/>
      <c r="F87" s="412"/>
      <c r="G87" s="412"/>
      <c r="H87" s="412"/>
      <c r="I87" s="412"/>
      <c r="J87" s="412"/>
      <c r="K87" s="412"/>
      <c r="L87" s="412"/>
      <c r="M87" s="412"/>
      <c r="N87" s="412"/>
      <c r="O87" s="412"/>
      <c r="P87" s="412"/>
      <c r="Q87" s="412"/>
      <c r="R87" s="412"/>
      <c r="S87" s="412"/>
      <c r="T87" s="412"/>
      <c r="U87" s="412"/>
      <c r="V87" s="412"/>
      <c r="W87" s="412"/>
      <c r="X87" s="412"/>
      <c r="Y87" s="412"/>
    </row>
    <row r="88" spans="2:25">
      <c r="B88" s="412"/>
      <c r="C88" s="412"/>
      <c r="D88" s="412"/>
      <c r="E88" s="412"/>
      <c r="F88" s="412"/>
      <c r="G88" s="412"/>
      <c r="H88" s="412"/>
      <c r="I88" s="412"/>
      <c r="J88" s="412"/>
      <c r="K88" s="412"/>
      <c r="L88" s="412"/>
      <c r="M88" s="412"/>
      <c r="N88" s="412"/>
      <c r="O88" s="412"/>
      <c r="P88" s="412"/>
      <c r="Q88" s="412"/>
      <c r="R88" s="412"/>
      <c r="S88" s="412"/>
      <c r="T88" s="412"/>
      <c r="U88" s="412"/>
      <c r="V88" s="412"/>
      <c r="W88" s="412"/>
      <c r="X88" s="412"/>
      <c r="Y88" s="412"/>
    </row>
    <row r="89" spans="2:25">
      <c r="B89" s="412"/>
      <c r="C89" s="412"/>
      <c r="D89" s="412"/>
      <c r="E89" s="412"/>
      <c r="F89" s="412"/>
      <c r="G89" s="412"/>
      <c r="H89" s="412"/>
      <c r="I89" s="412"/>
      <c r="J89" s="412"/>
      <c r="K89" s="412"/>
      <c r="L89" s="412"/>
      <c r="M89" s="412"/>
      <c r="N89" s="412"/>
      <c r="O89" s="412"/>
      <c r="P89" s="412"/>
      <c r="Q89" s="412"/>
      <c r="R89" s="412"/>
      <c r="S89" s="412"/>
      <c r="T89" s="412"/>
      <c r="U89" s="412"/>
      <c r="V89" s="412"/>
      <c r="W89" s="412"/>
      <c r="X89" s="412"/>
      <c r="Y89" s="412"/>
    </row>
    <row r="90" spans="2:25">
      <c r="B90" s="412"/>
      <c r="C90" s="412"/>
      <c r="D90" s="412"/>
      <c r="E90" s="412"/>
      <c r="F90" s="412"/>
      <c r="G90" s="412"/>
      <c r="H90" s="412"/>
      <c r="I90" s="412"/>
      <c r="J90" s="412"/>
      <c r="K90" s="412"/>
      <c r="L90" s="412"/>
      <c r="M90" s="412"/>
      <c r="N90" s="412"/>
      <c r="O90" s="412"/>
      <c r="P90" s="412"/>
      <c r="Q90" s="412"/>
      <c r="R90" s="412"/>
      <c r="S90" s="412"/>
      <c r="T90" s="412"/>
      <c r="U90" s="412"/>
      <c r="V90" s="412"/>
      <c r="W90" s="412"/>
      <c r="X90" s="412"/>
      <c r="Y90" s="412"/>
    </row>
    <row r="91" spans="2:25">
      <c r="B91" s="412"/>
      <c r="C91" s="412"/>
      <c r="D91" s="412"/>
      <c r="E91" s="412"/>
      <c r="F91" s="412"/>
      <c r="G91" s="412"/>
      <c r="H91" s="412"/>
      <c r="I91" s="412"/>
      <c r="J91" s="412"/>
      <c r="K91" s="412"/>
      <c r="L91" s="412"/>
      <c r="M91" s="412"/>
      <c r="N91" s="412"/>
      <c r="O91" s="412"/>
      <c r="P91" s="412"/>
      <c r="Q91" s="412"/>
      <c r="R91" s="412"/>
      <c r="S91" s="412"/>
      <c r="T91" s="412"/>
      <c r="U91" s="412"/>
      <c r="V91" s="412"/>
      <c r="W91" s="412"/>
      <c r="X91" s="412"/>
      <c r="Y91" s="412"/>
    </row>
    <row r="92" spans="2:25">
      <c r="B92" s="412"/>
      <c r="C92" s="412"/>
      <c r="D92" s="412"/>
      <c r="E92" s="412"/>
      <c r="F92" s="412"/>
      <c r="G92" s="412"/>
      <c r="H92" s="412"/>
      <c r="I92" s="412"/>
      <c r="J92" s="412"/>
      <c r="K92" s="412"/>
      <c r="L92" s="412"/>
      <c r="M92" s="412"/>
      <c r="N92" s="412"/>
      <c r="O92" s="412"/>
      <c r="P92" s="412"/>
      <c r="Q92" s="412"/>
      <c r="R92" s="412"/>
      <c r="S92" s="412"/>
      <c r="T92" s="412"/>
      <c r="U92" s="412"/>
      <c r="V92" s="412"/>
      <c r="W92" s="412"/>
      <c r="X92" s="412"/>
      <c r="Y92" s="412"/>
    </row>
    <row r="93" spans="2:25">
      <c r="B93" s="412"/>
      <c r="C93" s="412"/>
      <c r="D93" s="412"/>
      <c r="E93" s="412"/>
      <c r="F93" s="412"/>
      <c r="G93" s="412"/>
      <c r="H93" s="412"/>
      <c r="I93" s="412"/>
      <c r="J93" s="412"/>
      <c r="K93" s="412"/>
      <c r="L93" s="412"/>
      <c r="M93" s="412"/>
      <c r="N93" s="412"/>
      <c r="O93" s="412"/>
      <c r="P93" s="412"/>
      <c r="Q93" s="412"/>
      <c r="R93" s="412"/>
      <c r="S93" s="412"/>
      <c r="T93" s="412"/>
      <c r="U93" s="412"/>
      <c r="V93" s="412"/>
      <c r="W93" s="412"/>
      <c r="X93" s="412"/>
      <c r="Y93" s="412"/>
    </row>
    <row r="94" spans="2:25">
      <c r="B94" s="412"/>
      <c r="C94" s="412"/>
      <c r="D94" s="412"/>
      <c r="E94" s="412"/>
      <c r="F94" s="412"/>
      <c r="G94" s="412"/>
      <c r="H94" s="412"/>
      <c r="I94" s="412"/>
      <c r="J94" s="412"/>
      <c r="K94" s="412"/>
      <c r="L94" s="412"/>
      <c r="M94" s="412"/>
      <c r="N94" s="412"/>
      <c r="O94" s="412"/>
      <c r="P94" s="412"/>
      <c r="Q94" s="412"/>
      <c r="R94" s="412"/>
      <c r="S94" s="412"/>
      <c r="T94" s="412"/>
      <c r="U94" s="412"/>
      <c r="V94" s="412"/>
      <c r="W94" s="412"/>
      <c r="X94" s="412"/>
      <c r="Y94" s="412"/>
    </row>
    <row r="95" spans="2:25">
      <c r="B95" s="412"/>
      <c r="C95" s="412"/>
      <c r="D95" s="412"/>
      <c r="E95" s="412"/>
      <c r="F95" s="412"/>
      <c r="G95" s="412"/>
      <c r="H95" s="412"/>
      <c r="I95" s="412"/>
      <c r="J95" s="412"/>
      <c r="K95" s="412"/>
      <c r="L95" s="412"/>
      <c r="M95" s="412"/>
      <c r="N95" s="412"/>
      <c r="O95" s="412"/>
      <c r="P95" s="412"/>
      <c r="Q95" s="412"/>
      <c r="R95" s="412"/>
      <c r="S95" s="412"/>
      <c r="T95" s="412"/>
      <c r="U95" s="412"/>
      <c r="V95" s="412"/>
      <c r="W95" s="412"/>
      <c r="X95" s="412"/>
      <c r="Y95" s="412"/>
    </row>
    <row r="96" spans="2:25">
      <c r="B96" s="412"/>
      <c r="C96" s="412"/>
      <c r="D96" s="412"/>
      <c r="E96" s="412"/>
      <c r="F96" s="412"/>
      <c r="G96" s="412"/>
      <c r="H96" s="412"/>
      <c r="I96" s="412"/>
      <c r="J96" s="412"/>
      <c r="K96" s="412"/>
      <c r="L96" s="412"/>
      <c r="M96" s="412"/>
      <c r="N96" s="412"/>
      <c r="O96" s="412"/>
      <c r="P96" s="412"/>
      <c r="Q96" s="412"/>
      <c r="R96" s="412"/>
      <c r="S96" s="412"/>
      <c r="T96" s="412"/>
      <c r="U96" s="412"/>
      <c r="V96" s="412"/>
      <c r="W96" s="412"/>
      <c r="X96" s="412"/>
      <c r="Y96" s="412"/>
    </row>
    <row r="97" spans="2:25">
      <c r="B97" s="412"/>
      <c r="C97" s="412"/>
      <c r="D97" s="412"/>
      <c r="E97" s="412"/>
      <c r="F97" s="412"/>
      <c r="G97" s="412"/>
      <c r="H97" s="412"/>
      <c r="I97" s="412"/>
      <c r="J97" s="412"/>
      <c r="K97" s="412"/>
      <c r="L97" s="412"/>
      <c r="M97" s="412"/>
      <c r="N97" s="412"/>
      <c r="O97" s="412"/>
      <c r="P97" s="412"/>
      <c r="Q97" s="412"/>
      <c r="R97" s="412"/>
      <c r="S97" s="412"/>
      <c r="T97" s="412"/>
      <c r="U97" s="412"/>
      <c r="V97" s="412"/>
      <c r="W97" s="412"/>
      <c r="X97" s="412"/>
      <c r="Y97" s="412"/>
    </row>
    <row r="98" spans="2:25">
      <c r="B98" s="412"/>
      <c r="C98" s="412"/>
      <c r="D98" s="412"/>
      <c r="E98" s="412"/>
      <c r="F98" s="412"/>
      <c r="G98" s="412"/>
      <c r="H98" s="412"/>
      <c r="I98" s="412"/>
      <c r="J98" s="412"/>
      <c r="K98" s="412"/>
      <c r="L98" s="412"/>
      <c r="M98" s="412"/>
      <c r="N98" s="412"/>
      <c r="O98" s="412"/>
      <c r="P98" s="412"/>
      <c r="Q98" s="412"/>
      <c r="R98" s="412"/>
      <c r="S98" s="412"/>
      <c r="T98" s="412"/>
      <c r="U98" s="412"/>
      <c r="V98" s="412"/>
      <c r="W98" s="412"/>
      <c r="X98" s="412"/>
      <c r="Y98" s="412"/>
    </row>
    <row r="99" spans="2:25">
      <c r="B99" s="412"/>
      <c r="C99" s="412"/>
      <c r="D99" s="412"/>
      <c r="E99" s="412"/>
      <c r="F99" s="412"/>
      <c r="G99" s="412"/>
      <c r="H99" s="412"/>
      <c r="I99" s="412"/>
      <c r="J99" s="412"/>
      <c r="K99" s="412"/>
      <c r="L99" s="412"/>
      <c r="M99" s="412"/>
      <c r="N99" s="412"/>
      <c r="O99" s="412"/>
      <c r="P99" s="412"/>
      <c r="Q99" s="412"/>
      <c r="R99" s="412"/>
      <c r="S99" s="412"/>
      <c r="T99" s="412"/>
      <c r="U99" s="412"/>
      <c r="V99" s="412"/>
      <c r="W99" s="412"/>
      <c r="X99" s="412"/>
      <c r="Y99" s="412"/>
    </row>
    <row r="100" spans="2:25">
      <c r="B100" s="412"/>
      <c r="C100" s="412"/>
      <c r="D100" s="412"/>
      <c r="E100" s="412"/>
      <c r="F100" s="412"/>
      <c r="G100" s="412"/>
      <c r="H100" s="412"/>
      <c r="I100" s="412"/>
      <c r="J100" s="412"/>
      <c r="K100" s="412"/>
      <c r="L100" s="412"/>
      <c r="M100" s="412"/>
      <c r="N100" s="412"/>
      <c r="O100" s="412"/>
      <c r="P100" s="412"/>
      <c r="Q100" s="412"/>
      <c r="R100" s="412"/>
      <c r="S100" s="412"/>
      <c r="T100" s="412"/>
      <c r="U100" s="412"/>
      <c r="V100" s="412"/>
      <c r="W100" s="412"/>
      <c r="X100" s="412"/>
      <c r="Y100" s="412"/>
    </row>
    <row r="101" spans="2:25">
      <c r="B101" s="412"/>
      <c r="C101" s="412"/>
      <c r="D101" s="412"/>
      <c r="E101" s="412"/>
      <c r="F101" s="412"/>
      <c r="G101" s="412"/>
      <c r="H101" s="412"/>
      <c r="I101" s="412"/>
      <c r="J101" s="412"/>
      <c r="K101" s="412"/>
      <c r="L101" s="412"/>
      <c r="M101" s="412"/>
      <c r="N101" s="412"/>
      <c r="O101" s="412"/>
      <c r="P101" s="412"/>
      <c r="Q101" s="412"/>
      <c r="R101" s="412"/>
      <c r="S101" s="412"/>
      <c r="T101" s="412"/>
      <c r="U101" s="412"/>
      <c r="V101" s="412"/>
      <c r="W101" s="412"/>
      <c r="X101" s="412"/>
      <c r="Y101" s="412"/>
    </row>
    <row r="102" spans="2:25">
      <c r="B102" s="412"/>
      <c r="C102" s="412"/>
      <c r="D102" s="412"/>
      <c r="E102" s="412"/>
      <c r="F102" s="412"/>
      <c r="G102" s="412"/>
      <c r="H102" s="412"/>
      <c r="I102" s="412"/>
      <c r="J102" s="412"/>
      <c r="K102" s="412"/>
      <c r="L102" s="412"/>
      <c r="M102" s="412"/>
      <c r="N102" s="412"/>
      <c r="O102" s="412"/>
      <c r="P102" s="412"/>
      <c r="Q102" s="412"/>
      <c r="R102" s="412"/>
      <c r="S102" s="412"/>
      <c r="T102" s="412"/>
      <c r="U102" s="412"/>
      <c r="V102" s="412"/>
      <c r="W102" s="412"/>
      <c r="X102" s="412"/>
      <c r="Y102" s="412"/>
    </row>
    <row r="103" spans="2:25">
      <c r="B103" s="412"/>
      <c r="C103" s="412"/>
      <c r="D103" s="412"/>
      <c r="E103" s="412"/>
      <c r="F103" s="412"/>
      <c r="G103" s="412"/>
      <c r="H103" s="412"/>
      <c r="I103" s="412"/>
      <c r="J103" s="412"/>
      <c r="K103" s="412"/>
      <c r="L103" s="412"/>
      <c r="M103" s="412"/>
      <c r="N103" s="412"/>
      <c r="O103" s="412"/>
      <c r="P103" s="412"/>
      <c r="Q103" s="412"/>
      <c r="R103" s="412"/>
      <c r="S103" s="412"/>
      <c r="T103" s="412"/>
      <c r="U103" s="412"/>
      <c r="V103" s="412"/>
      <c r="W103" s="412"/>
      <c r="X103" s="412"/>
      <c r="Y103" s="412"/>
    </row>
    <row r="104" spans="2:25">
      <c r="B104" s="412"/>
      <c r="C104" s="412"/>
      <c r="D104" s="412"/>
      <c r="E104" s="412"/>
      <c r="F104" s="412"/>
      <c r="G104" s="412"/>
      <c r="H104" s="412"/>
      <c r="I104" s="412"/>
      <c r="J104" s="412"/>
      <c r="K104" s="412"/>
      <c r="L104" s="412"/>
      <c r="M104" s="412"/>
      <c r="N104" s="412"/>
      <c r="O104" s="412"/>
      <c r="P104" s="412"/>
      <c r="Q104" s="412"/>
      <c r="R104" s="412"/>
      <c r="S104" s="412"/>
      <c r="T104" s="412"/>
      <c r="U104" s="412"/>
      <c r="V104" s="412"/>
      <c r="W104" s="412"/>
      <c r="X104" s="412"/>
      <c r="Y104" s="412"/>
    </row>
    <row r="105" spans="2:25">
      <c r="B105" s="412"/>
      <c r="C105" s="412"/>
      <c r="D105" s="412"/>
      <c r="E105" s="412"/>
      <c r="F105" s="412"/>
      <c r="G105" s="412"/>
      <c r="H105" s="412"/>
      <c r="I105" s="412"/>
      <c r="J105" s="412"/>
      <c r="K105" s="412"/>
      <c r="L105" s="412"/>
      <c r="M105" s="412"/>
      <c r="N105" s="412"/>
      <c r="O105" s="412"/>
      <c r="P105" s="412"/>
      <c r="Q105" s="412"/>
      <c r="R105" s="412"/>
      <c r="S105" s="412"/>
      <c r="T105" s="412"/>
      <c r="U105" s="412"/>
      <c r="V105" s="412"/>
      <c r="W105" s="412"/>
      <c r="X105" s="412"/>
      <c r="Y105" s="412"/>
    </row>
    <row r="106" spans="2:25">
      <c r="B106" s="412"/>
      <c r="C106" s="412"/>
      <c r="D106" s="412"/>
      <c r="E106" s="412"/>
      <c r="F106" s="412"/>
      <c r="G106" s="412"/>
      <c r="H106" s="412"/>
      <c r="I106" s="412"/>
      <c r="J106" s="412"/>
      <c r="K106" s="412"/>
      <c r="L106" s="412"/>
      <c r="M106" s="412"/>
      <c r="N106" s="412"/>
      <c r="O106" s="412"/>
      <c r="P106" s="412"/>
      <c r="Q106" s="412"/>
      <c r="R106" s="412"/>
      <c r="S106" s="412"/>
      <c r="T106" s="412"/>
      <c r="U106" s="412"/>
      <c r="V106" s="412"/>
      <c r="W106" s="412"/>
      <c r="X106" s="412"/>
      <c r="Y106" s="412"/>
    </row>
    <row r="107" spans="2:25">
      <c r="B107" s="412"/>
      <c r="C107" s="412"/>
      <c r="D107" s="412"/>
      <c r="E107" s="412"/>
      <c r="F107" s="412"/>
      <c r="G107" s="412"/>
      <c r="H107" s="412"/>
      <c r="I107" s="412"/>
      <c r="J107" s="412"/>
      <c r="K107" s="412"/>
      <c r="L107" s="412"/>
      <c r="M107" s="412"/>
      <c r="N107" s="412"/>
      <c r="O107" s="412"/>
      <c r="P107" s="412"/>
      <c r="Q107" s="412"/>
      <c r="R107" s="412"/>
      <c r="S107" s="412"/>
      <c r="T107" s="412"/>
      <c r="U107" s="412"/>
      <c r="V107" s="412"/>
      <c r="W107" s="412"/>
      <c r="X107" s="412"/>
      <c r="Y107" s="412"/>
    </row>
    <row r="108" spans="2:25">
      <c r="B108" s="412"/>
      <c r="C108" s="412"/>
      <c r="D108" s="412"/>
      <c r="E108" s="412"/>
      <c r="F108" s="412"/>
      <c r="G108" s="412"/>
      <c r="H108" s="412"/>
      <c r="I108" s="412"/>
      <c r="J108" s="412"/>
      <c r="K108" s="412"/>
      <c r="L108" s="412"/>
      <c r="M108" s="412"/>
      <c r="N108" s="412"/>
      <c r="O108" s="412"/>
      <c r="P108" s="412"/>
      <c r="Q108" s="412"/>
      <c r="R108" s="412"/>
      <c r="S108" s="412"/>
      <c r="T108" s="412"/>
      <c r="U108" s="412"/>
      <c r="V108" s="412"/>
      <c r="W108" s="412"/>
      <c r="X108" s="412"/>
      <c r="Y108" s="412"/>
    </row>
    <row r="109" spans="2:25">
      <c r="B109" s="412"/>
      <c r="C109" s="412"/>
      <c r="D109" s="412"/>
      <c r="E109" s="412"/>
      <c r="F109" s="412"/>
      <c r="G109" s="412"/>
      <c r="H109" s="412"/>
      <c r="I109" s="412"/>
      <c r="J109" s="412"/>
      <c r="K109" s="412"/>
      <c r="L109" s="412"/>
      <c r="M109" s="412"/>
      <c r="N109" s="412"/>
      <c r="O109" s="412"/>
      <c r="P109" s="412"/>
      <c r="Q109" s="412"/>
      <c r="R109" s="412"/>
      <c r="S109" s="412"/>
      <c r="T109" s="412"/>
      <c r="U109" s="412"/>
      <c r="V109" s="412"/>
      <c r="W109" s="412"/>
      <c r="X109" s="412"/>
      <c r="Y109" s="412"/>
    </row>
    <row r="110" spans="2:25">
      <c r="B110" s="412"/>
      <c r="C110" s="412"/>
      <c r="D110" s="412"/>
      <c r="E110" s="412"/>
      <c r="F110" s="412"/>
      <c r="G110" s="412"/>
      <c r="H110" s="412"/>
      <c r="I110" s="412"/>
      <c r="J110" s="412"/>
      <c r="K110" s="412"/>
      <c r="L110" s="412"/>
      <c r="M110" s="412"/>
      <c r="N110" s="412"/>
      <c r="O110" s="412"/>
      <c r="P110" s="412"/>
      <c r="Q110" s="412"/>
      <c r="R110" s="412"/>
      <c r="S110" s="412"/>
      <c r="T110" s="412"/>
      <c r="U110" s="412"/>
      <c r="V110" s="412"/>
      <c r="W110" s="412"/>
      <c r="X110" s="412"/>
      <c r="Y110" s="412"/>
    </row>
    <row r="111" spans="2:25">
      <c r="B111" s="412"/>
      <c r="C111" s="412"/>
      <c r="D111" s="412"/>
      <c r="E111" s="412"/>
      <c r="F111" s="412"/>
      <c r="G111" s="412"/>
      <c r="H111" s="412"/>
      <c r="I111" s="412"/>
      <c r="J111" s="412"/>
      <c r="K111" s="412"/>
      <c r="L111" s="412"/>
      <c r="M111" s="412"/>
      <c r="N111" s="412"/>
      <c r="O111" s="412"/>
      <c r="P111" s="412"/>
      <c r="Q111" s="412"/>
      <c r="R111" s="412"/>
      <c r="S111" s="412"/>
      <c r="T111" s="412"/>
      <c r="U111" s="412"/>
      <c r="V111" s="412"/>
      <c r="W111" s="412"/>
      <c r="X111" s="412"/>
      <c r="Y111" s="412"/>
    </row>
    <row r="112" spans="2:25">
      <c r="B112" s="412"/>
      <c r="C112" s="412"/>
      <c r="D112" s="412"/>
      <c r="E112" s="412"/>
      <c r="F112" s="412"/>
      <c r="G112" s="412"/>
      <c r="H112" s="412"/>
      <c r="I112" s="412"/>
      <c r="J112" s="412"/>
      <c r="K112" s="412"/>
      <c r="L112" s="412"/>
      <c r="M112" s="412"/>
      <c r="N112" s="412"/>
      <c r="O112" s="412"/>
      <c r="P112" s="412"/>
      <c r="Q112" s="412"/>
      <c r="R112" s="412"/>
      <c r="S112" s="412"/>
      <c r="T112" s="412"/>
      <c r="U112" s="412"/>
      <c r="V112" s="412"/>
      <c r="W112" s="412"/>
      <c r="X112" s="412"/>
      <c r="Y112" s="412"/>
    </row>
    <row r="113" spans="2:25">
      <c r="B113" s="412"/>
      <c r="C113" s="412"/>
      <c r="D113" s="412"/>
      <c r="E113" s="412"/>
      <c r="F113" s="412"/>
      <c r="G113" s="412"/>
      <c r="H113" s="412"/>
      <c r="I113" s="412"/>
      <c r="J113" s="412"/>
      <c r="K113" s="412"/>
      <c r="L113" s="412"/>
      <c r="M113" s="412"/>
      <c r="N113" s="412"/>
      <c r="O113" s="412"/>
      <c r="P113" s="412"/>
      <c r="Q113" s="412"/>
      <c r="R113" s="412"/>
      <c r="S113" s="412"/>
      <c r="T113" s="412"/>
      <c r="U113" s="412"/>
      <c r="V113" s="412"/>
      <c r="W113" s="412"/>
      <c r="X113" s="412"/>
      <c r="Y113" s="412"/>
    </row>
    <row r="114" spans="2:25">
      <c r="B114" s="412"/>
      <c r="C114" s="412"/>
      <c r="D114" s="412"/>
      <c r="E114" s="412"/>
      <c r="F114" s="412"/>
      <c r="G114" s="412"/>
      <c r="H114" s="412"/>
      <c r="I114" s="412"/>
      <c r="J114" s="412"/>
      <c r="K114" s="412"/>
      <c r="L114" s="412"/>
      <c r="M114" s="412"/>
      <c r="N114" s="412"/>
      <c r="O114" s="412"/>
      <c r="P114" s="412"/>
      <c r="Q114" s="412"/>
      <c r="R114" s="412"/>
      <c r="S114" s="412"/>
      <c r="T114" s="412"/>
      <c r="U114" s="412"/>
      <c r="V114" s="412"/>
      <c r="W114" s="412"/>
      <c r="X114" s="412"/>
      <c r="Y114" s="412"/>
    </row>
    <row r="115" spans="2:25">
      <c r="B115" s="412"/>
      <c r="C115" s="412"/>
      <c r="D115" s="412"/>
      <c r="E115" s="412"/>
      <c r="F115" s="412"/>
      <c r="G115" s="412"/>
      <c r="H115" s="412"/>
      <c r="I115" s="412"/>
      <c r="J115" s="412"/>
      <c r="K115" s="412"/>
      <c r="L115" s="412"/>
      <c r="M115" s="412"/>
      <c r="N115" s="412"/>
      <c r="O115" s="412"/>
      <c r="P115" s="412"/>
      <c r="Q115" s="412"/>
      <c r="R115" s="412"/>
      <c r="S115" s="412"/>
      <c r="T115" s="412"/>
      <c r="U115" s="412"/>
      <c r="V115" s="412"/>
      <c r="W115" s="412"/>
      <c r="X115" s="412"/>
      <c r="Y115" s="412"/>
    </row>
    <row r="116" spans="2:25">
      <c r="B116" s="412"/>
      <c r="C116" s="412"/>
      <c r="D116" s="412"/>
      <c r="E116" s="412"/>
      <c r="F116" s="412"/>
      <c r="G116" s="412"/>
      <c r="H116" s="412"/>
      <c r="I116" s="412"/>
      <c r="J116" s="412"/>
      <c r="K116" s="412"/>
      <c r="L116" s="412"/>
      <c r="M116" s="412"/>
      <c r="N116" s="412"/>
      <c r="O116" s="412"/>
      <c r="P116" s="412"/>
      <c r="Q116" s="412"/>
      <c r="R116" s="412"/>
      <c r="S116" s="412"/>
      <c r="T116" s="412"/>
      <c r="U116" s="412"/>
      <c r="V116" s="412"/>
      <c r="W116" s="412"/>
      <c r="X116" s="412"/>
      <c r="Y116" s="412"/>
    </row>
    <row r="117" spans="2:25">
      <c r="B117" s="412"/>
      <c r="C117" s="412"/>
      <c r="D117" s="412"/>
      <c r="E117" s="412"/>
      <c r="F117" s="412"/>
      <c r="G117" s="412"/>
      <c r="H117" s="412"/>
      <c r="I117" s="412"/>
      <c r="J117" s="412"/>
      <c r="K117" s="412"/>
      <c r="L117" s="412"/>
      <c r="M117" s="412"/>
      <c r="N117" s="412"/>
      <c r="O117" s="412"/>
      <c r="P117" s="412"/>
      <c r="Q117" s="412"/>
      <c r="R117" s="412"/>
      <c r="S117" s="412"/>
      <c r="T117" s="412"/>
      <c r="U117" s="412"/>
      <c r="V117" s="412"/>
      <c r="W117" s="412"/>
      <c r="X117" s="412"/>
      <c r="Y117" s="412"/>
    </row>
    <row r="118" spans="2:25">
      <c r="B118" s="412"/>
      <c r="C118" s="412"/>
      <c r="D118" s="412"/>
      <c r="E118" s="412"/>
      <c r="F118" s="412"/>
      <c r="G118" s="412"/>
      <c r="H118" s="412"/>
      <c r="I118" s="412"/>
      <c r="J118" s="412"/>
      <c r="K118" s="412"/>
      <c r="L118" s="412"/>
      <c r="M118" s="412"/>
      <c r="N118" s="412"/>
      <c r="O118" s="412"/>
      <c r="P118" s="412"/>
      <c r="Q118" s="412"/>
      <c r="R118" s="412"/>
      <c r="S118" s="412"/>
      <c r="T118" s="412"/>
      <c r="U118" s="412"/>
      <c r="V118" s="412"/>
      <c r="W118" s="412"/>
      <c r="X118" s="412"/>
      <c r="Y118" s="412"/>
    </row>
    <row r="119" spans="2:25">
      <c r="B119" s="412"/>
      <c r="C119" s="412"/>
      <c r="D119" s="412"/>
      <c r="E119" s="412"/>
      <c r="F119" s="412"/>
      <c r="G119" s="412"/>
      <c r="H119" s="412"/>
      <c r="I119" s="412"/>
      <c r="J119" s="412"/>
      <c r="K119" s="412"/>
      <c r="L119" s="412"/>
      <c r="M119" s="412"/>
      <c r="N119" s="412"/>
      <c r="O119" s="412"/>
      <c r="P119" s="412"/>
      <c r="Q119" s="412"/>
      <c r="R119" s="412"/>
      <c r="S119" s="412"/>
      <c r="T119" s="412"/>
      <c r="U119" s="412"/>
      <c r="V119" s="412"/>
      <c r="W119" s="412"/>
      <c r="X119" s="412"/>
      <c r="Y119" s="412"/>
    </row>
    <row r="120" spans="2:25">
      <c r="B120" s="412"/>
      <c r="C120" s="412"/>
      <c r="D120" s="412"/>
      <c r="E120" s="412"/>
      <c r="F120" s="412"/>
      <c r="G120" s="412"/>
      <c r="H120" s="412"/>
      <c r="I120" s="412"/>
      <c r="J120" s="412"/>
      <c r="K120" s="412"/>
      <c r="L120" s="412"/>
      <c r="M120" s="412"/>
      <c r="N120" s="412"/>
      <c r="O120" s="412"/>
      <c r="P120" s="412"/>
      <c r="Q120" s="412"/>
      <c r="R120" s="412"/>
      <c r="S120" s="412"/>
      <c r="T120" s="412"/>
      <c r="U120" s="412"/>
      <c r="V120" s="412"/>
      <c r="W120" s="412"/>
      <c r="X120" s="412"/>
      <c r="Y120" s="412"/>
    </row>
    <row r="121" spans="2:25">
      <c r="B121" s="412"/>
      <c r="C121" s="412"/>
      <c r="D121" s="412"/>
      <c r="E121" s="412"/>
      <c r="F121" s="412"/>
      <c r="G121" s="412"/>
      <c r="H121" s="412"/>
      <c r="I121" s="412"/>
      <c r="J121" s="412"/>
      <c r="K121" s="412"/>
      <c r="L121" s="412"/>
      <c r="M121" s="412"/>
      <c r="N121" s="412"/>
      <c r="O121" s="412"/>
      <c r="P121" s="412"/>
      <c r="Q121" s="412"/>
      <c r="R121" s="412"/>
      <c r="S121" s="412"/>
      <c r="T121" s="412"/>
      <c r="U121" s="412"/>
      <c r="V121" s="412"/>
      <c r="W121" s="412"/>
      <c r="X121" s="412"/>
      <c r="Y121" s="412"/>
    </row>
    <row r="122" spans="2:25">
      <c r="B122" s="412"/>
      <c r="C122" s="412"/>
      <c r="D122" s="412"/>
      <c r="E122" s="412"/>
      <c r="F122" s="412"/>
      <c r="G122" s="412"/>
      <c r="H122" s="412"/>
      <c r="I122" s="412"/>
      <c r="J122" s="412"/>
      <c r="K122" s="412"/>
      <c r="L122" s="412"/>
      <c r="M122" s="412"/>
      <c r="N122" s="412"/>
      <c r="O122" s="412"/>
      <c r="P122" s="412"/>
      <c r="Q122" s="412"/>
      <c r="R122" s="412"/>
      <c r="S122" s="412"/>
      <c r="T122" s="412"/>
      <c r="U122" s="412"/>
      <c r="V122" s="412"/>
      <c r="W122" s="412"/>
      <c r="X122" s="412"/>
      <c r="Y122" s="412"/>
    </row>
    <row r="123" spans="2:25">
      <c r="B123" s="412"/>
      <c r="C123" s="412"/>
      <c r="D123" s="412"/>
      <c r="E123" s="412"/>
      <c r="F123" s="412"/>
      <c r="G123" s="412"/>
      <c r="H123" s="412"/>
      <c r="I123" s="412"/>
      <c r="J123" s="412"/>
      <c r="K123" s="412"/>
      <c r="L123" s="412"/>
      <c r="M123" s="412"/>
      <c r="N123" s="412"/>
      <c r="O123" s="412"/>
      <c r="P123" s="412"/>
      <c r="Q123" s="412"/>
      <c r="R123" s="412"/>
      <c r="S123" s="412"/>
      <c r="T123" s="412"/>
      <c r="U123" s="412"/>
      <c r="V123" s="412"/>
      <c r="W123" s="412"/>
      <c r="X123" s="412"/>
      <c r="Y123" s="412"/>
    </row>
    <row r="124" spans="2:25">
      <c r="B124" s="412"/>
      <c r="C124" s="412"/>
      <c r="D124" s="412"/>
      <c r="E124" s="412"/>
      <c r="F124" s="412"/>
      <c r="G124" s="412"/>
      <c r="H124" s="412"/>
      <c r="I124" s="412"/>
      <c r="J124" s="412"/>
      <c r="K124" s="412"/>
      <c r="L124" s="412"/>
      <c r="M124" s="412"/>
      <c r="N124" s="412"/>
      <c r="O124" s="412"/>
      <c r="P124" s="412"/>
      <c r="Q124" s="412"/>
      <c r="R124" s="412"/>
      <c r="S124" s="412"/>
      <c r="T124" s="412"/>
      <c r="U124" s="412"/>
      <c r="V124" s="412"/>
      <c r="W124" s="412"/>
      <c r="X124" s="412"/>
      <c r="Y124" s="412"/>
    </row>
    <row r="125" spans="2:25">
      <c r="B125" s="412"/>
      <c r="C125" s="412"/>
      <c r="D125" s="412"/>
      <c r="E125" s="412"/>
      <c r="F125" s="412"/>
      <c r="G125" s="412"/>
      <c r="H125" s="412"/>
      <c r="I125" s="412"/>
      <c r="J125" s="412"/>
      <c r="K125" s="412"/>
      <c r="L125" s="412"/>
      <c r="M125" s="412"/>
      <c r="N125" s="412"/>
      <c r="O125" s="412"/>
      <c r="P125" s="412"/>
      <c r="Q125" s="412"/>
      <c r="R125" s="412"/>
      <c r="S125" s="412"/>
      <c r="T125" s="412"/>
      <c r="U125" s="412"/>
      <c r="V125" s="412"/>
      <c r="W125" s="412"/>
      <c r="X125" s="412"/>
      <c r="Y125" s="412"/>
    </row>
    <row r="126" spans="2:25">
      <c r="B126" s="412"/>
      <c r="C126" s="412"/>
      <c r="D126" s="412"/>
      <c r="E126" s="412"/>
      <c r="F126" s="412"/>
      <c r="G126" s="412"/>
      <c r="H126" s="412"/>
      <c r="I126" s="412"/>
      <c r="J126" s="412"/>
      <c r="K126" s="412"/>
      <c r="L126" s="412"/>
      <c r="M126" s="412"/>
      <c r="N126" s="412"/>
      <c r="O126" s="412"/>
      <c r="P126" s="412"/>
      <c r="Q126" s="412"/>
      <c r="R126" s="412"/>
      <c r="S126" s="412"/>
      <c r="T126" s="412"/>
      <c r="U126" s="412"/>
      <c r="V126" s="412"/>
      <c r="W126" s="412"/>
      <c r="X126" s="412"/>
      <c r="Y126" s="412"/>
    </row>
    <row r="127" spans="2:25">
      <c r="B127" s="412"/>
      <c r="C127" s="412"/>
      <c r="D127" s="412"/>
      <c r="E127" s="412"/>
      <c r="F127" s="412"/>
      <c r="G127" s="412"/>
      <c r="H127" s="412"/>
      <c r="I127" s="412"/>
      <c r="J127" s="412"/>
      <c r="K127" s="412"/>
      <c r="L127" s="412"/>
      <c r="M127" s="412"/>
      <c r="N127" s="412"/>
      <c r="O127" s="412"/>
      <c r="P127" s="412"/>
      <c r="Q127" s="412"/>
      <c r="R127" s="412"/>
      <c r="S127" s="412"/>
      <c r="T127" s="412"/>
      <c r="U127" s="412"/>
      <c r="V127" s="412"/>
      <c r="W127" s="412"/>
      <c r="X127" s="412"/>
      <c r="Y127" s="412"/>
    </row>
    <row r="128" spans="2:25">
      <c r="B128" s="412"/>
      <c r="C128" s="412"/>
      <c r="D128" s="412"/>
      <c r="E128" s="412"/>
      <c r="F128" s="412"/>
      <c r="G128" s="412"/>
      <c r="H128" s="412"/>
      <c r="I128" s="412"/>
      <c r="J128" s="412"/>
      <c r="K128" s="412"/>
      <c r="L128" s="412"/>
      <c r="M128" s="412"/>
      <c r="N128" s="412"/>
      <c r="O128" s="412"/>
      <c r="P128" s="412"/>
      <c r="Q128" s="412"/>
      <c r="R128" s="412"/>
      <c r="S128" s="412"/>
      <c r="T128" s="412"/>
      <c r="U128" s="412"/>
      <c r="V128" s="412"/>
      <c r="W128" s="412"/>
      <c r="X128" s="412"/>
      <c r="Y128" s="412"/>
    </row>
    <row r="129" spans="2:25">
      <c r="B129" s="412"/>
      <c r="C129" s="412"/>
      <c r="D129" s="412"/>
      <c r="E129" s="412"/>
      <c r="F129" s="412"/>
      <c r="G129" s="412"/>
      <c r="H129" s="412"/>
      <c r="I129" s="412"/>
      <c r="J129" s="412"/>
      <c r="K129" s="412"/>
      <c r="L129" s="412"/>
      <c r="M129" s="412"/>
      <c r="N129" s="412"/>
      <c r="O129" s="412"/>
      <c r="P129" s="412"/>
      <c r="Q129" s="412"/>
      <c r="R129" s="412"/>
      <c r="S129" s="412"/>
      <c r="T129" s="412"/>
      <c r="U129" s="412"/>
      <c r="V129" s="412"/>
      <c r="W129" s="412"/>
      <c r="X129" s="412"/>
      <c r="Y129" s="412"/>
    </row>
    <row r="130" spans="2:25">
      <c r="B130" s="412"/>
      <c r="C130" s="412"/>
      <c r="D130" s="412"/>
      <c r="E130" s="412"/>
      <c r="F130" s="412"/>
      <c r="G130" s="412"/>
      <c r="H130" s="412"/>
      <c r="I130" s="412"/>
      <c r="J130" s="412"/>
      <c r="K130" s="412"/>
      <c r="L130" s="412"/>
      <c r="M130" s="412"/>
      <c r="N130" s="412"/>
      <c r="O130" s="412"/>
      <c r="P130" s="412"/>
      <c r="Q130" s="412"/>
      <c r="R130" s="412"/>
      <c r="S130" s="412"/>
      <c r="T130" s="412"/>
      <c r="U130" s="412"/>
      <c r="V130" s="412"/>
      <c r="W130" s="412"/>
      <c r="X130" s="412"/>
      <c r="Y130" s="412"/>
    </row>
    <row r="131" spans="2:25">
      <c r="B131" s="412"/>
      <c r="C131" s="412"/>
      <c r="D131" s="412"/>
      <c r="E131" s="412"/>
      <c r="F131" s="412"/>
      <c r="G131" s="412"/>
      <c r="H131" s="412"/>
      <c r="I131" s="412"/>
      <c r="J131" s="412"/>
      <c r="K131" s="412"/>
      <c r="L131" s="412"/>
      <c r="M131" s="412"/>
      <c r="N131" s="412"/>
      <c r="O131" s="412"/>
      <c r="P131" s="412"/>
      <c r="Q131" s="412"/>
      <c r="R131" s="412"/>
      <c r="S131" s="412"/>
      <c r="T131" s="412"/>
      <c r="U131" s="412"/>
      <c r="V131" s="412"/>
      <c r="W131" s="412"/>
      <c r="X131" s="412"/>
      <c r="Y131" s="412"/>
    </row>
    <row r="132" spans="2:25">
      <c r="B132" s="412"/>
      <c r="C132" s="412"/>
      <c r="D132" s="412"/>
      <c r="E132" s="412"/>
      <c r="F132" s="412"/>
      <c r="G132" s="412"/>
      <c r="H132" s="412"/>
      <c r="I132" s="412"/>
      <c r="J132" s="412"/>
      <c r="K132" s="412"/>
      <c r="L132" s="412"/>
      <c r="M132" s="412"/>
      <c r="N132" s="412"/>
      <c r="O132" s="412"/>
      <c r="P132" s="412"/>
      <c r="Q132" s="412"/>
      <c r="R132" s="412"/>
      <c r="S132" s="412"/>
      <c r="T132" s="412"/>
      <c r="U132" s="412"/>
      <c r="V132" s="412"/>
      <c r="W132" s="412"/>
      <c r="X132" s="412"/>
      <c r="Y132" s="412"/>
    </row>
    <row r="133" spans="2:25">
      <c r="B133" s="412"/>
      <c r="C133" s="412"/>
      <c r="D133" s="412"/>
      <c r="E133" s="412"/>
      <c r="F133" s="412"/>
      <c r="G133" s="412"/>
      <c r="H133" s="412"/>
      <c r="I133" s="412"/>
      <c r="J133" s="412"/>
      <c r="K133" s="412"/>
      <c r="L133" s="412"/>
      <c r="M133" s="412"/>
      <c r="N133" s="412"/>
      <c r="O133" s="412"/>
      <c r="P133" s="412"/>
      <c r="Q133" s="412"/>
      <c r="R133" s="412"/>
      <c r="S133" s="412"/>
      <c r="T133" s="412"/>
      <c r="U133" s="412"/>
      <c r="V133" s="412"/>
      <c r="W133" s="412"/>
      <c r="X133" s="412"/>
      <c r="Y133" s="412"/>
    </row>
    <row r="134" spans="2:25">
      <c r="B134" s="412"/>
      <c r="C134" s="412"/>
      <c r="D134" s="412"/>
      <c r="E134" s="412"/>
      <c r="F134" s="412"/>
      <c r="G134" s="412"/>
      <c r="H134" s="412"/>
      <c r="I134" s="412"/>
      <c r="J134" s="412"/>
      <c r="K134" s="412"/>
      <c r="L134" s="412"/>
      <c r="M134" s="412"/>
      <c r="N134" s="412"/>
      <c r="O134" s="412"/>
      <c r="P134" s="412"/>
      <c r="Q134" s="412"/>
      <c r="R134" s="412"/>
      <c r="S134" s="412"/>
      <c r="T134" s="412"/>
      <c r="U134" s="412"/>
      <c r="V134" s="412"/>
      <c r="W134" s="412"/>
      <c r="X134" s="412"/>
      <c r="Y134" s="412"/>
    </row>
    <row r="135" spans="2:25">
      <c r="B135" s="412"/>
      <c r="C135" s="412"/>
      <c r="D135" s="412"/>
      <c r="E135" s="412"/>
      <c r="F135" s="412"/>
      <c r="G135" s="412"/>
      <c r="H135" s="412"/>
      <c r="I135" s="412"/>
      <c r="J135" s="412"/>
      <c r="K135" s="412"/>
      <c r="L135" s="412"/>
      <c r="M135" s="412"/>
      <c r="N135" s="412"/>
      <c r="O135" s="412"/>
      <c r="P135" s="412"/>
      <c r="Q135" s="412"/>
      <c r="R135" s="412"/>
      <c r="S135" s="412"/>
      <c r="T135" s="412"/>
      <c r="U135" s="412"/>
      <c r="V135" s="412"/>
      <c r="W135" s="412"/>
      <c r="X135" s="412"/>
      <c r="Y135" s="412"/>
    </row>
    <row r="136" spans="2:25">
      <c r="B136" s="412"/>
      <c r="C136" s="412"/>
      <c r="D136" s="412"/>
      <c r="E136" s="412"/>
      <c r="F136" s="412"/>
      <c r="G136" s="412"/>
      <c r="H136" s="412"/>
      <c r="I136" s="412"/>
      <c r="J136" s="412"/>
      <c r="K136" s="412"/>
      <c r="L136" s="412"/>
      <c r="M136" s="412"/>
      <c r="N136" s="412"/>
      <c r="O136" s="412"/>
      <c r="P136" s="412"/>
      <c r="Q136" s="412"/>
      <c r="R136" s="412"/>
      <c r="S136" s="412"/>
      <c r="T136" s="412"/>
      <c r="U136" s="412"/>
      <c r="V136" s="412"/>
      <c r="W136" s="412"/>
      <c r="X136" s="412"/>
      <c r="Y136" s="412"/>
    </row>
    <row r="137" spans="2:25">
      <c r="B137" s="412"/>
      <c r="C137" s="412"/>
      <c r="D137" s="412"/>
      <c r="E137" s="412"/>
      <c r="F137" s="412"/>
      <c r="G137" s="412"/>
      <c r="H137" s="412"/>
      <c r="I137" s="412"/>
      <c r="J137" s="412"/>
      <c r="K137" s="412"/>
      <c r="L137" s="412"/>
      <c r="M137" s="412"/>
      <c r="N137" s="412"/>
      <c r="O137" s="412"/>
      <c r="P137" s="412"/>
      <c r="Q137" s="412"/>
      <c r="R137" s="412"/>
      <c r="S137" s="412"/>
      <c r="T137" s="412"/>
      <c r="U137" s="412"/>
      <c r="V137" s="412"/>
      <c r="W137" s="412"/>
      <c r="X137" s="412"/>
      <c r="Y137" s="412"/>
    </row>
    <row r="138" spans="2:25">
      <c r="B138" s="412"/>
      <c r="C138" s="412"/>
      <c r="D138" s="412"/>
      <c r="E138" s="412"/>
      <c r="F138" s="412"/>
      <c r="G138" s="412"/>
      <c r="H138" s="412"/>
      <c r="I138" s="412"/>
      <c r="J138" s="412"/>
      <c r="K138" s="412"/>
      <c r="L138" s="412"/>
      <c r="M138" s="412"/>
      <c r="N138" s="412"/>
      <c r="O138" s="412"/>
      <c r="P138" s="412"/>
      <c r="Q138" s="412"/>
      <c r="R138" s="412"/>
      <c r="S138" s="412"/>
      <c r="T138" s="412"/>
      <c r="U138" s="412"/>
      <c r="V138" s="412"/>
      <c r="W138" s="412"/>
      <c r="X138" s="412"/>
      <c r="Y138" s="412"/>
    </row>
    <row r="139" spans="2:25">
      <c r="B139" s="412"/>
      <c r="C139" s="412"/>
      <c r="D139" s="412"/>
      <c r="E139" s="412"/>
      <c r="F139" s="412"/>
      <c r="G139" s="412"/>
      <c r="H139" s="412"/>
      <c r="I139" s="412"/>
      <c r="J139" s="412"/>
      <c r="K139" s="412"/>
      <c r="L139" s="412"/>
      <c r="M139" s="412"/>
      <c r="N139" s="412"/>
      <c r="O139" s="412"/>
      <c r="P139" s="412"/>
      <c r="Q139" s="412"/>
      <c r="R139" s="412"/>
      <c r="S139" s="412"/>
      <c r="T139" s="412"/>
      <c r="U139" s="412"/>
      <c r="V139" s="412"/>
      <c r="W139" s="412"/>
      <c r="X139" s="412"/>
      <c r="Y139" s="412"/>
    </row>
    <row r="140" spans="2:25">
      <c r="B140" s="412"/>
      <c r="C140" s="412"/>
      <c r="D140" s="412"/>
      <c r="E140" s="412"/>
      <c r="F140" s="412"/>
      <c r="G140" s="412"/>
      <c r="H140" s="412"/>
      <c r="I140" s="412"/>
      <c r="J140" s="412"/>
      <c r="K140" s="412"/>
      <c r="L140" s="412"/>
      <c r="M140" s="412"/>
      <c r="N140" s="412"/>
      <c r="O140" s="412"/>
      <c r="P140" s="412"/>
      <c r="Q140" s="412"/>
      <c r="R140" s="412"/>
      <c r="S140" s="412"/>
      <c r="T140" s="412"/>
      <c r="U140" s="412"/>
      <c r="V140" s="412"/>
      <c r="W140" s="412"/>
      <c r="X140" s="412"/>
      <c r="Y140" s="412"/>
    </row>
    <row r="141" spans="2:25">
      <c r="B141" s="412"/>
      <c r="C141" s="412"/>
      <c r="D141" s="412"/>
      <c r="E141" s="412"/>
      <c r="F141" s="412"/>
      <c r="G141" s="412"/>
      <c r="H141" s="412"/>
      <c r="I141" s="412"/>
      <c r="J141" s="412"/>
      <c r="K141" s="412"/>
      <c r="L141" s="412"/>
      <c r="M141" s="412"/>
      <c r="N141" s="412"/>
      <c r="O141" s="412"/>
      <c r="P141" s="412"/>
      <c r="Q141" s="412"/>
      <c r="R141" s="412"/>
      <c r="S141" s="412"/>
      <c r="T141" s="412"/>
      <c r="U141" s="412"/>
      <c r="V141" s="412"/>
      <c r="W141" s="412"/>
      <c r="X141" s="412"/>
      <c r="Y141" s="412"/>
    </row>
    <row r="142" spans="2:25">
      <c r="B142" s="412"/>
      <c r="C142" s="412"/>
      <c r="D142" s="412"/>
      <c r="E142" s="412"/>
      <c r="F142" s="412"/>
      <c r="G142" s="412"/>
      <c r="H142" s="412"/>
      <c r="I142" s="412"/>
      <c r="J142" s="412"/>
      <c r="K142" s="412"/>
      <c r="L142" s="412"/>
      <c r="M142" s="412"/>
      <c r="N142" s="412"/>
      <c r="O142" s="412"/>
      <c r="P142" s="412"/>
      <c r="Q142" s="412"/>
      <c r="R142" s="412"/>
      <c r="S142" s="412"/>
      <c r="T142" s="412"/>
      <c r="U142" s="412"/>
      <c r="V142" s="412"/>
      <c r="W142" s="412"/>
      <c r="X142" s="412"/>
      <c r="Y142" s="412"/>
    </row>
    <row r="143" spans="2:25">
      <c r="B143" s="412"/>
      <c r="C143" s="412"/>
      <c r="D143" s="412"/>
      <c r="E143" s="412"/>
      <c r="F143" s="412"/>
      <c r="G143" s="412"/>
      <c r="H143" s="412"/>
      <c r="I143" s="412"/>
      <c r="J143" s="412"/>
      <c r="K143" s="412"/>
      <c r="L143" s="412"/>
      <c r="M143" s="412"/>
      <c r="N143" s="412"/>
      <c r="O143" s="412"/>
      <c r="P143" s="412"/>
      <c r="Q143" s="412"/>
      <c r="R143" s="412"/>
      <c r="S143" s="412"/>
      <c r="T143" s="412"/>
      <c r="U143" s="412"/>
      <c r="V143" s="412"/>
      <c r="W143" s="412"/>
      <c r="X143" s="412"/>
      <c r="Y143" s="412"/>
    </row>
    <row r="144" spans="2:25">
      <c r="B144" s="412"/>
      <c r="C144" s="412"/>
      <c r="D144" s="412"/>
      <c r="E144" s="412"/>
      <c r="F144" s="412"/>
      <c r="G144" s="412"/>
      <c r="H144" s="412"/>
      <c r="I144" s="412"/>
      <c r="J144" s="412"/>
      <c r="K144" s="412"/>
      <c r="L144" s="412"/>
      <c r="M144" s="412"/>
      <c r="N144" s="412"/>
      <c r="O144" s="412"/>
      <c r="P144" s="412"/>
      <c r="Q144" s="412"/>
      <c r="R144" s="412"/>
      <c r="S144" s="412"/>
      <c r="T144" s="412"/>
      <c r="U144" s="412"/>
      <c r="V144" s="412"/>
      <c r="W144" s="412"/>
      <c r="X144" s="412"/>
      <c r="Y144" s="412"/>
    </row>
    <row r="145" spans="2:25">
      <c r="B145" s="412"/>
      <c r="C145" s="412"/>
      <c r="D145" s="412"/>
      <c r="E145" s="412"/>
      <c r="F145" s="412"/>
      <c r="G145" s="412"/>
      <c r="H145" s="412"/>
      <c r="I145" s="412"/>
      <c r="J145" s="412"/>
      <c r="K145" s="412"/>
      <c r="L145" s="412"/>
      <c r="M145" s="412"/>
      <c r="N145" s="412"/>
      <c r="O145" s="412"/>
      <c r="P145" s="412"/>
      <c r="Q145" s="412"/>
      <c r="R145" s="412"/>
      <c r="S145" s="412"/>
      <c r="T145" s="412"/>
      <c r="U145" s="412"/>
      <c r="V145" s="412"/>
      <c r="W145" s="412"/>
      <c r="X145" s="412"/>
      <c r="Y145" s="412"/>
    </row>
    <row r="146" spans="2:25">
      <c r="B146" s="412"/>
      <c r="C146" s="412"/>
      <c r="D146" s="412"/>
      <c r="E146" s="412"/>
      <c r="F146" s="412"/>
      <c r="G146" s="412"/>
      <c r="H146" s="412"/>
      <c r="I146" s="412"/>
      <c r="J146" s="412"/>
      <c r="K146" s="412"/>
      <c r="L146" s="412"/>
      <c r="M146" s="412"/>
      <c r="N146" s="412"/>
      <c r="O146" s="412"/>
      <c r="P146" s="412"/>
      <c r="Q146" s="412"/>
      <c r="R146" s="412"/>
      <c r="S146" s="412"/>
      <c r="T146" s="412"/>
      <c r="U146" s="412"/>
      <c r="V146" s="412"/>
      <c r="W146" s="412"/>
      <c r="X146" s="412"/>
      <c r="Y146" s="412"/>
    </row>
    <row r="147" spans="2:25">
      <c r="B147" s="412"/>
      <c r="C147" s="412"/>
      <c r="D147" s="412"/>
      <c r="E147" s="412"/>
      <c r="F147" s="412"/>
      <c r="G147" s="412"/>
      <c r="H147" s="412"/>
      <c r="I147" s="412"/>
      <c r="J147" s="412"/>
      <c r="K147" s="412"/>
      <c r="L147" s="412"/>
      <c r="M147" s="412"/>
      <c r="N147" s="412"/>
      <c r="O147" s="412"/>
      <c r="P147" s="412"/>
      <c r="Q147" s="412"/>
      <c r="R147" s="412"/>
      <c r="S147" s="412"/>
      <c r="T147" s="412"/>
      <c r="U147" s="412"/>
      <c r="V147" s="412"/>
      <c r="W147" s="412"/>
      <c r="X147" s="412"/>
      <c r="Y147" s="412"/>
    </row>
    <row r="148" spans="2:25">
      <c r="B148" s="412"/>
      <c r="C148" s="412"/>
      <c r="D148" s="412"/>
      <c r="E148" s="412"/>
      <c r="F148" s="412"/>
      <c r="G148" s="412"/>
      <c r="H148" s="412"/>
      <c r="I148" s="412"/>
      <c r="J148" s="412"/>
      <c r="K148" s="412"/>
      <c r="L148" s="412"/>
      <c r="M148" s="412"/>
      <c r="N148" s="412"/>
      <c r="O148" s="412"/>
      <c r="P148" s="412"/>
      <c r="Q148" s="412"/>
      <c r="R148" s="412"/>
      <c r="S148" s="412"/>
      <c r="T148" s="412"/>
      <c r="U148" s="412"/>
      <c r="V148" s="412"/>
      <c r="W148" s="412"/>
      <c r="X148" s="412"/>
      <c r="Y148" s="412"/>
    </row>
    <row r="149" spans="2:25">
      <c r="B149" s="412"/>
      <c r="C149" s="412"/>
      <c r="D149" s="412"/>
      <c r="E149" s="412"/>
      <c r="F149" s="412"/>
      <c r="G149" s="412"/>
      <c r="H149" s="412"/>
      <c r="I149" s="412"/>
      <c r="J149" s="412"/>
      <c r="K149" s="412"/>
      <c r="L149" s="412"/>
      <c r="M149" s="412"/>
      <c r="N149" s="412"/>
      <c r="O149" s="412"/>
      <c r="P149" s="412"/>
      <c r="Q149" s="412"/>
      <c r="R149" s="412"/>
      <c r="S149" s="412"/>
      <c r="T149" s="412"/>
      <c r="U149" s="412"/>
      <c r="V149" s="412"/>
      <c r="W149" s="412"/>
      <c r="X149" s="412"/>
      <c r="Y149" s="412"/>
    </row>
    <row r="150" spans="2:25">
      <c r="B150" s="412"/>
      <c r="C150" s="412"/>
      <c r="D150" s="412"/>
      <c r="E150" s="412"/>
      <c r="F150" s="412"/>
      <c r="G150" s="412"/>
      <c r="H150" s="412"/>
      <c r="I150" s="412"/>
      <c r="J150" s="412"/>
      <c r="K150" s="412"/>
      <c r="L150" s="412"/>
      <c r="M150" s="412"/>
      <c r="N150" s="412"/>
      <c r="O150" s="412"/>
      <c r="P150" s="412"/>
      <c r="Q150" s="412"/>
      <c r="R150" s="412"/>
      <c r="S150" s="412"/>
      <c r="T150" s="412"/>
      <c r="U150" s="412"/>
      <c r="V150" s="412"/>
      <c r="W150" s="412"/>
      <c r="X150" s="412"/>
      <c r="Y150" s="412"/>
    </row>
    <row r="151" spans="2:25">
      <c r="B151" s="412"/>
      <c r="C151" s="412"/>
      <c r="D151" s="412"/>
      <c r="E151" s="412"/>
      <c r="F151" s="412"/>
      <c r="G151" s="412"/>
      <c r="H151" s="412"/>
      <c r="I151" s="412"/>
      <c r="J151" s="412"/>
      <c r="K151" s="412"/>
      <c r="L151" s="412"/>
      <c r="M151" s="412"/>
      <c r="N151" s="412"/>
      <c r="O151" s="412"/>
      <c r="P151" s="412"/>
      <c r="Q151" s="412"/>
      <c r="R151" s="412"/>
      <c r="S151" s="412"/>
      <c r="T151" s="412"/>
      <c r="U151" s="412"/>
      <c r="V151" s="412"/>
      <c r="W151" s="412"/>
      <c r="X151" s="412"/>
      <c r="Y151" s="412"/>
    </row>
    <row r="152" spans="2:25">
      <c r="B152" s="412"/>
      <c r="C152" s="412"/>
      <c r="D152" s="412"/>
      <c r="E152" s="412"/>
      <c r="F152" s="412"/>
      <c r="G152" s="412"/>
      <c r="H152" s="412"/>
      <c r="I152" s="412"/>
      <c r="J152" s="412"/>
      <c r="K152" s="412"/>
      <c r="L152" s="412"/>
      <c r="M152" s="412"/>
      <c r="N152" s="412"/>
      <c r="O152" s="412"/>
      <c r="P152" s="412"/>
      <c r="Q152" s="412"/>
      <c r="R152" s="412"/>
      <c r="S152" s="412"/>
      <c r="T152" s="412"/>
      <c r="U152" s="412"/>
      <c r="V152" s="412"/>
      <c r="W152" s="412"/>
      <c r="X152" s="412"/>
      <c r="Y152" s="412"/>
    </row>
    <row r="153" spans="2:25">
      <c r="B153" s="412"/>
      <c r="C153" s="412"/>
      <c r="D153" s="412"/>
      <c r="E153" s="412"/>
      <c r="F153" s="412"/>
      <c r="G153" s="412"/>
      <c r="H153" s="412"/>
      <c r="I153" s="412"/>
      <c r="J153" s="412"/>
      <c r="K153" s="412"/>
      <c r="L153" s="412"/>
      <c r="M153" s="412"/>
      <c r="N153" s="412"/>
      <c r="O153" s="412"/>
      <c r="P153" s="412"/>
      <c r="Q153" s="412"/>
      <c r="R153" s="412"/>
      <c r="S153" s="412"/>
      <c r="T153" s="412"/>
      <c r="U153" s="412"/>
      <c r="V153" s="412"/>
      <c r="W153" s="412"/>
      <c r="X153" s="412"/>
      <c r="Y153" s="412"/>
    </row>
    <row r="154" spans="2:25">
      <c r="B154" s="412"/>
      <c r="C154" s="412"/>
      <c r="D154" s="412"/>
      <c r="E154" s="412"/>
      <c r="F154" s="412"/>
      <c r="G154" s="412"/>
      <c r="H154" s="412"/>
      <c r="I154" s="412"/>
      <c r="J154" s="412"/>
      <c r="K154" s="412"/>
      <c r="L154" s="412"/>
      <c r="M154" s="412"/>
      <c r="N154" s="412"/>
      <c r="O154" s="412"/>
      <c r="P154" s="412"/>
      <c r="Q154" s="412"/>
      <c r="R154" s="412"/>
      <c r="S154" s="412"/>
      <c r="T154" s="412"/>
      <c r="U154" s="412"/>
      <c r="V154" s="412"/>
      <c r="W154" s="412"/>
      <c r="X154" s="412"/>
      <c r="Y154" s="412"/>
    </row>
    <row r="155" spans="2:25">
      <c r="B155" s="412"/>
      <c r="C155" s="412"/>
      <c r="D155" s="412"/>
      <c r="E155" s="412"/>
      <c r="F155" s="412"/>
      <c r="G155" s="412"/>
      <c r="H155" s="412"/>
      <c r="I155" s="412"/>
      <c r="J155" s="412"/>
      <c r="K155" s="412"/>
      <c r="L155" s="412"/>
      <c r="M155" s="412"/>
      <c r="N155" s="412"/>
      <c r="O155" s="412"/>
      <c r="P155" s="412"/>
      <c r="Q155" s="412"/>
      <c r="R155" s="412"/>
      <c r="S155" s="412"/>
      <c r="T155" s="412"/>
      <c r="U155" s="412"/>
      <c r="V155" s="412"/>
      <c r="W155" s="412"/>
      <c r="X155" s="412"/>
      <c r="Y155" s="412"/>
    </row>
    <row r="156" spans="2:25">
      <c r="B156" s="412"/>
      <c r="C156" s="412"/>
      <c r="D156" s="412"/>
      <c r="E156" s="412"/>
      <c r="F156" s="412"/>
      <c r="G156" s="412"/>
      <c r="H156" s="412"/>
      <c r="I156" s="412"/>
      <c r="J156" s="412"/>
      <c r="K156" s="412"/>
      <c r="L156" s="412"/>
      <c r="M156" s="412"/>
      <c r="N156" s="412"/>
      <c r="O156" s="412"/>
      <c r="P156" s="412"/>
      <c r="Q156" s="412"/>
      <c r="R156" s="412"/>
      <c r="S156" s="412"/>
      <c r="T156" s="412"/>
      <c r="U156" s="412"/>
      <c r="V156" s="412"/>
      <c r="W156" s="412"/>
      <c r="X156" s="412"/>
      <c r="Y156" s="412"/>
    </row>
    <row r="157" spans="2:25">
      <c r="B157" s="412"/>
      <c r="C157" s="412"/>
      <c r="D157" s="412"/>
      <c r="E157" s="412"/>
      <c r="F157" s="412"/>
      <c r="G157" s="412"/>
      <c r="H157" s="412"/>
      <c r="I157" s="412"/>
      <c r="J157" s="412"/>
      <c r="K157" s="412"/>
      <c r="L157" s="412"/>
      <c r="M157" s="412"/>
      <c r="N157" s="412"/>
      <c r="O157" s="412"/>
      <c r="P157" s="412"/>
      <c r="Q157" s="412"/>
      <c r="R157" s="412"/>
      <c r="S157" s="412"/>
      <c r="T157" s="412"/>
      <c r="U157" s="412"/>
      <c r="V157" s="412"/>
      <c r="W157" s="412"/>
      <c r="X157" s="412"/>
      <c r="Y157" s="412"/>
    </row>
    <row r="158" spans="2:25">
      <c r="B158" s="412"/>
      <c r="C158" s="412"/>
      <c r="D158" s="412"/>
      <c r="E158" s="412"/>
      <c r="F158" s="412"/>
      <c r="G158" s="412"/>
      <c r="H158" s="412"/>
      <c r="I158" s="412"/>
      <c r="J158" s="412"/>
      <c r="K158" s="412"/>
      <c r="L158" s="412"/>
      <c r="M158" s="412"/>
      <c r="N158" s="412"/>
      <c r="O158" s="412"/>
      <c r="P158" s="412"/>
      <c r="Q158" s="412"/>
      <c r="R158" s="412"/>
      <c r="S158" s="412"/>
      <c r="T158" s="412"/>
      <c r="U158" s="412"/>
      <c r="V158" s="412"/>
      <c r="W158" s="412"/>
      <c r="X158" s="412"/>
      <c r="Y158" s="412"/>
    </row>
    <row r="159" spans="2:25">
      <c r="B159" s="412"/>
      <c r="C159" s="412"/>
      <c r="D159" s="412"/>
      <c r="E159" s="412"/>
      <c r="F159" s="412"/>
      <c r="G159" s="412"/>
      <c r="H159" s="412"/>
      <c r="I159" s="412"/>
      <c r="J159" s="412"/>
      <c r="K159" s="412"/>
      <c r="L159" s="412"/>
      <c r="M159" s="412"/>
      <c r="N159" s="412"/>
      <c r="O159" s="412"/>
      <c r="P159" s="412"/>
      <c r="Q159" s="412"/>
      <c r="R159" s="412"/>
      <c r="S159" s="412"/>
      <c r="T159" s="412"/>
      <c r="U159" s="412"/>
      <c r="V159" s="412"/>
      <c r="W159" s="412"/>
      <c r="X159" s="412"/>
      <c r="Y159" s="412"/>
    </row>
  </sheetData>
  <sheetProtection algorithmName="SHA-512" hashValue="M9u46p14EA6frPbFdgu/4CYTqUbJfLEM4c4vARgQDnKzxYQK93XCYsh0/jT7fS5uoQTL4thI/QmqolOk3iFx3w==" saltValue="2neL585Fyoek8BZfNv6UdQ==" spinCount="100000" sheet="1" objects="1" scenarios="1"/>
  <mergeCells count="60">
    <mergeCell ref="B68:Y74"/>
    <mergeCell ref="D51:U51"/>
    <mergeCell ref="V51:Y52"/>
    <mergeCell ref="B54:B59"/>
    <mergeCell ref="D54:U56"/>
    <mergeCell ref="D57:U59"/>
    <mergeCell ref="B61:G61"/>
    <mergeCell ref="H61:Y61"/>
    <mergeCell ref="B25:B52"/>
    <mergeCell ref="E26:U27"/>
    <mergeCell ref="P49:S49"/>
    <mergeCell ref="O41:S41"/>
    <mergeCell ref="M29:O29"/>
    <mergeCell ref="P29:R29"/>
    <mergeCell ref="E30:L30"/>
    <mergeCell ref="C64:Y67"/>
    <mergeCell ref="D37:U37"/>
    <mergeCell ref="F40:H40"/>
    <mergeCell ref="I40:K40"/>
    <mergeCell ref="L40:N40"/>
    <mergeCell ref="V40:Y40"/>
    <mergeCell ref="D48:I49"/>
    <mergeCell ref="K48:N48"/>
    <mergeCell ref="P48:T48"/>
    <mergeCell ref="K49:N49"/>
    <mergeCell ref="D47:J47"/>
    <mergeCell ref="V45:Y45"/>
    <mergeCell ref="K47:O47"/>
    <mergeCell ref="P47:T47"/>
    <mergeCell ref="E29:L29"/>
    <mergeCell ref="P30:Q30"/>
    <mergeCell ref="E31:L31"/>
    <mergeCell ref="M31:N31"/>
    <mergeCell ref="P31:R31"/>
    <mergeCell ref="S31:U31"/>
    <mergeCell ref="M30:N30"/>
    <mergeCell ref="E43:U43"/>
    <mergeCell ref="M33:O33"/>
    <mergeCell ref="P33:Q33"/>
    <mergeCell ref="S33:U33"/>
    <mergeCell ref="V33:Y33"/>
    <mergeCell ref="E34:L34"/>
    <mergeCell ref="M34:Q34"/>
    <mergeCell ref="S34:U34"/>
    <mergeCell ref="V34:Y34"/>
    <mergeCell ref="E33:L33"/>
    <mergeCell ref="V31:Y31"/>
    <mergeCell ref="E32:L32"/>
    <mergeCell ref="M32:N32"/>
    <mergeCell ref="P32:R32"/>
    <mergeCell ref="S32:U32"/>
    <mergeCell ref="V32:Y32"/>
    <mergeCell ref="B3:Y3"/>
    <mergeCell ref="B5:G5"/>
    <mergeCell ref="H5:Y5"/>
    <mergeCell ref="B7:B23"/>
    <mergeCell ref="F7:U7"/>
    <mergeCell ref="F9:U9"/>
    <mergeCell ref="F13:U13"/>
    <mergeCell ref="F15:U15"/>
  </mergeCells>
  <phoneticPr fontId="2"/>
  <dataValidations count="4">
    <dataValidation type="decimal" operator="lessThanOrEqual" allowBlank="1" showInputMessage="1" showErrorMessage="1" sqref="P33:Q33" xr:uid="{FD47CB89-76D1-4144-BD59-2A6DC0DA8D7B}">
      <formula1>P30</formula1>
    </dataValidation>
    <dataValidation operator="greaterThan" allowBlank="1" showInputMessage="1" showErrorMessage="1" sqref="P30:Q30" xr:uid="{AFDF90A1-ED6C-402E-B7D0-69EF017D35CF}"/>
    <dataValidation type="decimal" operator="greaterThan" allowBlank="1" showInputMessage="1" showErrorMessage="1" sqref="M30:N30" xr:uid="{352354C8-53BA-4DB5-B1A2-87ED558926A7}">
      <formula1>0</formula1>
    </dataValidation>
    <dataValidation allowBlank="1" showInputMessage="1" showErrorMessage="1" sqref="M31:N32 P49:P50 J41:J42 T41:U42 K48:K50 J44:J45 T44:U45" xr:uid="{41E73311-AE8A-43D4-ACFB-9AB39BA15F48}"/>
  </dataValidations>
  <printOptions horizontalCentered="1"/>
  <pageMargins left="0.19685039370078741" right="0.19685039370078741" top="0.48" bottom="0.39370078740157483" header="0.4" footer="0.19685039370078741"/>
  <pageSetup paperSize="9" scale="5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889" r:id="rId4" name="Option Button 1">
              <controlPr locked="0" defaultSize="0" autoFill="0" autoLine="0" autoPict="0">
                <anchor moveWithCells="1">
                  <from>
                    <xdr:col>21</xdr:col>
                    <xdr:colOff>114300</xdr:colOff>
                    <xdr:row>6</xdr:row>
                    <xdr:rowOff>31750</xdr:rowOff>
                  </from>
                  <to>
                    <xdr:col>22</xdr:col>
                    <xdr:colOff>234950</xdr:colOff>
                    <xdr:row>7</xdr:row>
                    <xdr:rowOff>44450</xdr:rowOff>
                  </to>
                </anchor>
              </controlPr>
            </control>
          </mc:Choice>
        </mc:AlternateContent>
        <mc:AlternateContent xmlns:mc="http://schemas.openxmlformats.org/markup-compatibility/2006">
          <mc:Choice Requires="x14">
            <control shapeId="37890" r:id="rId5" name="Option Button 2">
              <controlPr locked="0" defaultSize="0" autoFill="0" autoLine="0" autoPict="0">
                <anchor moveWithCells="1">
                  <from>
                    <xdr:col>23</xdr:col>
                    <xdr:colOff>69850</xdr:colOff>
                    <xdr:row>6</xdr:row>
                    <xdr:rowOff>88900</xdr:rowOff>
                  </from>
                  <to>
                    <xdr:col>24</xdr:col>
                    <xdr:colOff>196850</xdr:colOff>
                    <xdr:row>6</xdr:row>
                    <xdr:rowOff>298450</xdr:rowOff>
                  </to>
                </anchor>
              </controlPr>
            </control>
          </mc:Choice>
        </mc:AlternateContent>
        <mc:AlternateContent xmlns:mc="http://schemas.openxmlformats.org/markup-compatibility/2006">
          <mc:Choice Requires="x14">
            <control shapeId="37891" r:id="rId6" name="Option Button 3">
              <controlPr locked="0" defaultSize="0" autoFill="0" autoLine="0" autoPict="0">
                <anchor moveWithCells="1">
                  <from>
                    <xdr:col>21</xdr:col>
                    <xdr:colOff>114300</xdr:colOff>
                    <xdr:row>9</xdr:row>
                    <xdr:rowOff>76200</xdr:rowOff>
                  </from>
                  <to>
                    <xdr:col>22</xdr:col>
                    <xdr:colOff>279400</xdr:colOff>
                    <xdr:row>11</xdr:row>
                    <xdr:rowOff>38100</xdr:rowOff>
                  </to>
                </anchor>
              </controlPr>
            </control>
          </mc:Choice>
        </mc:AlternateContent>
        <mc:AlternateContent xmlns:mc="http://schemas.openxmlformats.org/markup-compatibility/2006">
          <mc:Choice Requires="x14">
            <control shapeId="37892" r:id="rId7" name="Group Box 4">
              <controlPr locked="0" defaultSize="0" autoFill="0" autoPict="0">
                <anchor moveWithCells="1">
                  <from>
                    <xdr:col>21</xdr:col>
                    <xdr:colOff>0</xdr:colOff>
                    <xdr:row>6</xdr:row>
                    <xdr:rowOff>0</xdr:rowOff>
                  </from>
                  <to>
                    <xdr:col>25</xdr:col>
                    <xdr:colOff>76200</xdr:colOff>
                    <xdr:row>8</xdr:row>
                    <xdr:rowOff>0</xdr:rowOff>
                  </to>
                </anchor>
              </controlPr>
            </control>
          </mc:Choice>
        </mc:AlternateContent>
        <mc:AlternateContent xmlns:mc="http://schemas.openxmlformats.org/markup-compatibility/2006">
          <mc:Choice Requires="x14">
            <control shapeId="37893" r:id="rId8" name="Group Box 5">
              <controlPr locked="0" defaultSize="0" autoFill="0" autoPict="0">
                <anchor moveWithCells="1">
                  <from>
                    <xdr:col>21</xdr:col>
                    <xdr:colOff>0</xdr:colOff>
                    <xdr:row>9</xdr:row>
                    <xdr:rowOff>0</xdr:rowOff>
                  </from>
                  <to>
                    <xdr:col>25</xdr:col>
                    <xdr:colOff>76200</xdr:colOff>
                    <xdr:row>12</xdr:row>
                    <xdr:rowOff>12700</xdr:rowOff>
                  </to>
                </anchor>
              </controlPr>
            </control>
          </mc:Choice>
        </mc:AlternateContent>
        <mc:AlternateContent xmlns:mc="http://schemas.openxmlformats.org/markup-compatibility/2006">
          <mc:Choice Requires="x14">
            <control shapeId="37894" r:id="rId9" name="Option Button 6">
              <controlPr locked="0" defaultSize="0" autoFill="0" autoLine="0" autoPict="0">
                <anchor moveWithCells="1">
                  <from>
                    <xdr:col>23</xdr:col>
                    <xdr:colOff>69850</xdr:colOff>
                    <xdr:row>10</xdr:row>
                    <xdr:rowOff>12700</xdr:rowOff>
                  </from>
                  <to>
                    <xdr:col>24</xdr:col>
                    <xdr:colOff>158750</xdr:colOff>
                    <xdr:row>12</xdr:row>
                    <xdr:rowOff>6350</xdr:rowOff>
                  </to>
                </anchor>
              </controlPr>
            </control>
          </mc:Choice>
        </mc:AlternateContent>
        <mc:AlternateContent xmlns:mc="http://schemas.openxmlformats.org/markup-compatibility/2006">
          <mc:Choice Requires="x14">
            <control shapeId="37895" r:id="rId10" name="Option Button 7">
              <controlPr locked="0" defaultSize="0" autoFill="0" autoLine="0" autoPict="0">
                <anchor moveWithCells="1">
                  <from>
                    <xdr:col>21</xdr:col>
                    <xdr:colOff>114300</xdr:colOff>
                    <xdr:row>17</xdr:row>
                    <xdr:rowOff>12700</xdr:rowOff>
                  </from>
                  <to>
                    <xdr:col>22</xdr:col>
                    <xdr:colOff>203200</xdr:colOff>
                    <xdr:row>17</xdr:row>
                    <xdr:rowOff>222250</xdr:rowOff>
                  </to>
                </anchor>
              </controlPr>
            </control>
          </mc:Choice>
        </mc:AlternateContent>
        <mc:AlternateContent xmlns:mc="http://schemas.openxmlformats.org/markup-compatibility/2006">
          <mc:Choice Requires="x14">
            <control shapeId="37896" r:id="rId11" name="Option Button 8">
              <controlPr locked="0" defaultSize="0" autoFill="0" autoLine="0" autoPict="0">
                <anchor moveWithCells="1">
                  <from>
                    <xdr:col>23</xdr:col>
                    <xdr:colOff>69850</xdr:colOff>
                    <xdr:row>16</xdr:row>
                    <xdr:rowOff>69850</xdr:rowOff>
                  </from>
                  <to>
                    <xdr:col>24</xdr:col>
                    <xdr:colOff>146050</xdr:colOff>
                    <xdr:row>17</xdr:row>
                    <xdr:rowOff>241300</xdr:rowOff>
                  </to>
                </anchor>
              </controlPr>
            </control>
          </mc:Choice>
        </mc:AlternateContent>
        <mc:AlternateContent xmlns:mc="http://schemas.openxmlformats.org/markup-compatibility/2006">
          <mc:Choice Requires="x14">
            <control shapeId="37897" r:id="rId12" name="Option Button 9">
              <controlPr locked="0" defaultSize="0" autoFill="0" autoLine="0" autoPict="0">
                <anchor moveWithCells="1">
                  <from>
                    <xdr:col>21</xdr:col>
                    <xdr:colOff>127000</xdr:colOff>
                    <xdr:row>21</xdr:row>
                    <xdr:rowOff>50800</xdr:rowOff>
                  </from>
                  <to>
                    <xdr:col>22</xdr:col>
                    <xdr:colOff>196850</xdr:colOff>
                    <xdr:row>22</xdr:row>
                    <xdr:rowOff>158750</xdr:rowOff>
                  </to>
                </anchor>
              </controlPr>
            </control>
          </mc:Choice>
        </mc:AlternateContent>
        <mc:AlternateContent xmlns:mc="http://schemas.openxmlformats.org/markup-compatibility/2006">
          <mc:Choice Requires="x14">
            <control shapeId="37898" r:id="rId13" name="Option Button 10">
              <controlPr locked="0" defaultSize="0" autoFill="0" autoLine="0" autoPict="0">
                <anchor moveWithCells="1">
                  <from>
                    <xdr:col>21</xdr:col>
                    <xdr:colOff>184150</xdr:colOff>
                    <xdr:row>53</xdr:row>
                    <xdr:rowOff>152400</xdr:rowOff>
                  </from>
                  <to>
                    <xdr:col>22</xdr:col>
                    <xdr:colOff>279400</xdr:colOff>
                    <xdr:row>54</xdr:row>
                    <xdr:rowOff>222250</xdr:rowOff>
                  </to>
                </anchor>
              </controlPr>
            </control>
          </mc:Choice>
        </mc:AlternateContent>
        <mc:AlternateContent xmlns:mc="http://schemas.openxmlformats.org/markup-compatibility/2006">
          <mc:Choice Requires="x14">
            <control shapeId="37899" r:id="rId14" name="Option Button 11">
              <controlPr locked="0" defaultSize="0" autoFill="0" autoLine="0" autoPict="0">
                <anchor moveWithCells="1">
                  <from>
                    <xdr:col>23</xdr:col>
                    <xdr:colOff>69850</xdr:colOff>
                    <xdr:row>21</xdr:row>
                    <xdr:rowOff>76200</xdr:rowOff>
                  </from>
                  <to>
                    <xdr:col>24</xdr:col>
                    <xdr:colOff>158750</xdr:colOff>
                    <xdr:row>22</xdr:row>
                    <xdr:rowOff>127000</xdr:rowOff>
                  </to>
                </anchor>
              </controlPr>
            </control>
          </mc:Choice>
        </mc:AlternateContent>
        <mc:AlternateContent xmlns:mc="http://schemas.openxmlformats.org/markup-compatibility/2006">
          <mc:Choice Requires="x14">
            <control shapeId="37900" r:id="rId15" name="Option Button 12">
              <controlPr locked="0" defaultSize="0" autoFill="0" autoLine="0" autoPict="0">
                <anchor moveWithCells="1">
                  <from>
                    <xdr:col>23</xdr:col>
                    <xdr:colOff>69850</xdr:colOff>
                    <xdr:row>53</xdr:row>
                    <xdr:rowOff>184150</xdr:rowOff>
                  </from>
                  <to>
                    <xdr:col>24</xdr:col>
                    <xdr:colOff>158750</xdr:colOff>
                    <xdr:row>54</xdr:row>
                    <xdr:rowOff>184150</xdr:rowOff>
                  </to>
                </anchor>
              </controlPr>
            </control>
          </mc:Choice>
        </mc:AlternateContent>
        <mc:AlternateContent xmlns:mc="http://schemas.openxmlformats.org/markup-compatibility/2006">
          <mc:Choice Requires="x14">
            <control shapeId="37901" r:id="rId16" name="Group Box 13">
              <controlPr locked="0" defaultSize="0" autoFill="0" autoPict="0">
                <anchor moveWithCells="1">
                  <from>
                    <xdr:col>21</xdr:col>
                    <xdr:colOff>0</xdr:colOff>
                    <xdr:row>12</xdr:row>
                    <xdr:rowOff>0</xdr:rowOff>
                  </from>
                  <to>
                    <xdr:col>25</xdr:col>
                    <xdr:colOff>76200</xdr:colOff>
                    <xdr:row>13</xdr:row>
                    <xdr:rowOff>146050</xdr:rowOff>
                  </to>
                </anchor>
              </controlPr>
            </control>
          </mc:Choice>
        </mc:AlternateContent>
        <mc:AlternateContent xmlns:mc="http://schemas.openxmlformats.org/markup-compatibility/2006">
          <mc:Choice Requires="x14">
            <control shapeId="37902" r:id="rId17" name="Group Box 14">
              <controlPr locked="0" defaultSize="0" autoFill="0" autoPict="0">
                <anchor moveWithCells="1">
                  <from>
                    <xdr:col>21</xdr:col>
                    <xdr:colOff>0</xdr:colOff>
                    <xdr:row>18</xdr:row>
                    <xdr:rowOff>0</xdr:rowOff>
                  </from>
                  <to>
                    <xdr:col>25</xdr:col>
                    <xdr:colOff>76200</xdr:colOff>
                    <xdr:row>20</xdr:row>
                    <xdr:rowOff>12700</xdr:rowOff>
                  </to>
                </anchor>
              </controlPr>
            </control>
          </mc:Choice>
        </mc:AlternateContent>
        <mc:AlternateContent xmlns:mc="http://schemas.openxmlformats.org/markup-compatibility/2006">
          <mc:Choice Requires="x14">
            <control shapeId="37903" r:id="rId18" name="Group Box 15">
              <controlPr locked="0" defaultSize="0" autoFill="0" autoPict="0">
                <anchor moveWithCells="1">
                  <from>
                    <xdr:col>21</xdr:col>
                    <xdr:colOff>0</xdr:colOff>
                    <xdr:row>20</xdr:row>
                    <xdr:rowOff>0</xdr:rowOff>
                  </from>
                  <to>
                    <xdr:col>25</xdr:col>
                    <xdr:colOff>76200</xdr:colOff>
                    <xdr:row>23</xdr:row>
                    <xdr:rowOff>12700</xdr:rowOff>
                  </to>
                </anchor>
              </controlPr>
            </control>
          </mc:Choice>
        </mc:AlternateContent>
        <mc:AlternateContent xmlns:mc="http://schemas.openxmlformats.org/markup-compatibility/2006">
          <mc:Choice Requires="x14">
            <control shapeId="37904" r:id="rId19" name="Group Box 16">
              <controlPr locked="0" defaultSize="0" autoFill="0" autoPict="0">
                <anchor moveWithCells="1">
                  <from>
                    <xdr:col>21</xdr:col>
                    <xdr:colOff>0</xdr:colOff>
                    <xdr:row>53</xdr:row>
                    <xdr:rowOff>0</xdr:rowOff>
                  </from>
                  <to>
                    <xdr:col>25</xdr:col>
                    <xdr:colOff>76200</xdr:colOff>
                    <xdr:row>55</xdr:row>
                    <xdr:rowOff>127000</xdr:rowOff>
                  </to>
                </anchor>
              </controlPr>
            </control>
          </mc:Choice>
        </mc:AlternateContent>
        <mc:AlternateContent xmlns:mc="http://schemas.openxmlformats.org/markup-compatibility/2006">
          <mc:Choice Requires="x14">
            <control shapeId="37905" r:id="rId20" name="Option Button 17">
              <controlPr locked="0" defaultSize="0" autoFill="0" autoLine="0" autoPict="0">
                <anchor moveWithCells="1">
                  <from>
                    <xdr:col>21</xdr:col>
                    <xdr:colOff>114300</xdr:colOff>
                    <xdr:row>12</xdr:row>
                    <xdr:rowOff>69850</xdr:rowOff>
                  </from>
                  <to>
                    <xdr:col>22</xdr:col>
                    <xdr:colOff>234950</xdr:colOff>
                    <xdr:row>13</xdr:row>
                    <xdr:rowOff>114300</xdr:rowOff>
                  </to>
                </anchor>
              </controlPr>
            </control>
          </mc:Choice>
        </mc:AlternateContent>
        <mc:AlternateContent xmlns:mc="http://schemas.openxmlformats.org/markup-compatibility/2006">
          <mc:Choice Requires="x14">
            <control shapeId="37906" r:id="rId21" name="Option Button 18">
              <controlPr locked="0" defaultSize="0" autoFill="0" autoLine="0" autoPict="0">
                <anchor moveWithCells="1">
                  <from>
                    <xdr:col>23</xdr:col>
                    <xdr:colOff>69850</xdr:colOff>
                    <xdr:row>12</xdr:row>
                    <xdr:rowOff>69850</xdr:rowOff>
                  </from>
                  <to>
                    <xdr:col>24</xdr:col>
                    <xdr:colOff>107950</xdr:colOff>
                    <xdr:row>13</xdr:row>
                    <xdr:rowOff>114300</xdr:rowOff>
                  </to>
                </anchor>
              </controlPr>
            </control>
          </mc:Choice>
        </mc:AlternateContent>
        <mc:AlternateContent xmlns:mc="http://schemas.openxmlformats.org/markup-compatibility/2006">
          <mc:Choice Requires="x14">
            <control shapeId="37907" r:id="rId22" name="Option Button 19">
              <controlPr locked="0" defaultSize="0" autoFill="0" autoLine="0" autoPict="0">
                <anchor moveWithCells="1">
                  <from>
                    <xdr:col>21</xdr:col>
                    <xdr:colOff>114300</xdr:colOff>
                    <xdr:row>18</xdr:row>
                    <xdr:rowOff>76200</xdr:rowOff>
                  </from>
                  <to>
                    <xdr:col>22</xdr:col>
                    <xdr:colOff>279400</xdr:colOff>
                    <xdr:row>19</xdr:row>
                    <xdr:rowOff>234950</xdr:rowOff>
                  </to>
                </anchor>
              </controlPr>
            </control>
          </mc:Choice>
        </mc:AlternateContent>
        <mc:AlternateContent xmlns:mc="http://schemas.openxmlformats.org/markup-compatibility/2006">
          <mc:Choice Requires="x14">
            <control shapeId="37908" r:id="rId23" name="Option Button 20">
              <controlPr locked="0" defaultSize="0" autoFill="0" autoLine="0" autoPict="0">
                <anchor moveWithCells="1">
                  <from>
                    <xdr:col>23</xdr:col>
                    <xdr:colOff>69850</xdr:colOff>
                    <xdr:row>18</xdr:row>
                    <xdr:rowOff>69850</xdr:rowOff>
                  </from>
                  <to>
                    <xdr:col>24</xdr:col>
                    <xdr:colOff>158750</xdr:colOff>
                    <xdr:row>19</xdr:row>
                    <xdr:rowOff>234950</xdr:rowOff>
                  </to>
                </anchor>
              </controlPr>
            </control>
          </mc:Choice>
        </mc:AlternateContent>
        <mc:AlternateContent xmlns:mc="http://schemas.openxmlformats.org/markup-compatibility/2006">
          <mc:Choice Requires="x14">
            <control shapeId="37909" r:id="rId24" name="Group Box 21">
              <controlPr locked="0" defaultSize="0" autoFill="0" autoPict="0">
                <anchor moveWithCells="1">
                  <from>
                    <xdr:col>21</xdr:col>
                    <xdr:colOff>0</xdr:colOff>
                    <xdr:row>36</xdr:row>
                    <xdr:rowOff>0</xdr:rowOff>
                  </from>
                  <to>
                    <xdr:col>25</xdr:col>
                    <xdr:colOff>76200</xdr:colOff>
                    <xdr:row>37</xdr:row>
                    <xdr:rowOff>25400</xdr:rowOff>
                  </to>
                </anchor>
              </controlPr>
            </control>
          </mc:Choice>
        </mc:AlternateContent>
        <mc:AlternateContent xmlns:mc="http://schemas.openxmlformats.org/markup-compatibility/2006">
          <mc:Choice Requires="x14">
            <control shapeId="37910" r:id="rId25" name="Option Button 22">
              <controlPr locked="0" defaultSize="0" autoFill="0" autoLine="0" autoPict="0">
                <anchor moveWithCells="1">
                  <from>
                    <xdr:col>21</xdr:col>
                    <xdr:colOff>146050</xdr:colOff>
                    <xdr:row>36</xdr:row>
                    <xdr:rowOff>146050</xdr:rowOff>
                  </from>
                  <to>
                    <xdr:col>22</xdr:col>
                    <xdr:colOff>234950</xdr:colOff>
                    <xdr:row>36</xdr:row>
                    <xdr:rowOff>374650</xdr:rowOff>
                  </to>
                </anchor>
              </controlPr>
            </control>
          </mc:Choice>
        </mc:AlternateContent>
        <mc:AlternateContent xmlns:mc="http://schemas.openxmlformats.org/markup-compatibility/2006">
          <mc:Choice Requires="x14">
            <control shapeId="37911" r:id="rId26" name="Option Button 23">
              <controlPr defaultSize="0" autoFill="0" autoLine="0" autoPict="0">
                <anchor moveWithCells="1">
                  <from>
                    <xdr:col>23</xdr:col>
                    <xdr:colOff>107950</xdr:colOff>
                    <xdr:row>36</xdr:row>
                    <xdr:rowOff>146050</xdr:rowOff>
                  </from>
                  <to>
                    <xdr:col>24</xdr:col>
                    <xdr:colOff>196850</xdr:colOff>
                    <xdr:row>36</xdr:row>
                    <xdr:rowOff>374650</xdr:rowOff>
                  </to>
                </anchor>
              </controlPr>
            </control>
          </mc:Choice>
        </mc:AlternateContent>
        <mc:AlternateContent xmlns:mc="http://schemas.openxmlformats.org/markup-compatibility/2006">
          <mc:Choice Requires="x14">
            <control shapeId="37912" r:id="rId27" name="Group Box 24">
              <controlPr defaultSize="0" autoFill="0" autoPict="0">
                <anchor moveWithCells="1">
                  <from>
                    <xdr:col>21</xdr:col>
                    <xdr:colOff>0</xdr:colOff>
                    <xdr:row>56</xdr:row>
                    <xdr:rowOff>0</xdr:rowOff>
                  </from>
                  <to>
                    <xdr:col>25</xdr:col>
                    <xdr:colOff>82550</xdr:colOff>
                    <xdr:row>59</xdr:row>
                    <xdr:rowOff>0</xdr:rowOff>
                  </to>
                </anchor>
              </controlPr>
            </control>
          </mc:Choice>
        </mc:AlternateContent>
        <mc:AlternateContent xmlns:mc="http://schemas.openxmlformats.org/markup-compatibility/2006">
          <mc:Choice Requires="x14">
            <control shapeId="37913" r:id="rId28" name="Option Button 25">
              <controlPr defaultSize="0" autoFill="0" autoLine="0" autoPict="0">
                <anchor moveWithCells="1">
                  <from>
                    <xdr:col>21</xdr:col>
                    <xdr:colOff>107950</xdr:colOff>
                    <xdr:row>8</xdr:row>
                    <xdr:rowOff>69850</xdr:rowOff>
                  </from>
                  <to>
                    <xdr:col>22</xdr:col>
                    <xdr:colOff>203200</xdr:colOff>
                    <xdr:row>8</xdr:row>
                    <xdr:rowOff>279400</xdr:rowOff>
                  </to>
                </anchor>
              </controlPr>
            </control>
          </mc:Choice>
        </mc:AlternateContent>
        <mc:AlternateContent xmlns:mc="http://schemas.openxmlformats.org/markup-compatibility/2006">
          <mc:Choice Requires="x14">
            <control shapeId="37914" r:id="rId29" name="Option Button 26">
              <controlPr defaultSize="0" autoFill="0" autoLine="0" autoPict="0">
                <anchor moveWithCells="1">
                  <from>
                    <xdr:col>23</xdr:col>
                    <xdr:colOff>107950</xdr:colOff>
                    <xdr:row>8</xdr:row>
                    <xdr:rowOff>69850</xdr:rowOff>
                  </from>
                  <to>
                    <xdr:col>24</xdr:col>
                    <xdr:colOff>203200</xdr:colOff>
                    <xdr:row>8</xdr:row>
                    <xdr:rowOff>279400</xdr:rowOff>
                  </to>
                </anchor>
              </controlPr>
            </control>
          </mc:Choice>
        </mc:AlternateContent>
        <mc:AlternateContent xmlns:mc="http://schemas.openxmlformats.org/markup-compatibility/2006">
          <mc:Choice Requires="x14">
            <control shapeId="37915" r:id="rId30" name="Group Box 27">
              <controlPr defaultSize="0" autoFill="0" autoPict="0">
                <anchor moveWithCells="1">
                  <from>
                    <xdr:col>21</xdr:col>
                    <xdr:colOff>0</xdr:colOff>
                    <xdr:row>8</xdr:row>
                    <xdr:rowOff>0</xdr:rowOff>
                  </from>
                  <to>
                    <xdr:col>25</xdr:col>
                    <xdr:colOff>76200</xdr:colOff>
                    <xdr:row>9</xdr:row>
                    <xdr:rowOff>0</xdr:rowOff>
                  </to>
                </anchor>
              </controlPr>
            </control>
          </mc:Choice>
        </mc:AlternateContent>
        <mc:AlternateContent xmlns:mc="http://schemas.openxmlformats.org/markup-compatibility/2006">
          <mc:Choice Requires="x14">
            <control shapeId="37916" r:id="rId31" name="Option Button 28">
              <controlPr locked="0" defaultSize="0" autoFill="0" autoLine="0" autoPict="0">
                <anchor moveWithCells="1">
                  <from>
                    <xdr:col>21</xdr:col>
                    <xdr:colOff>146050</xdr:colOff>
                    <xdr:row>56</xdr:row>
                    <xdr:rowOff>146050</xdr:rowOff>
                  </from>
                  <to>
                    <xdr:col>22</xdr:col>
                    <xdr:colOff>234950</xdr:colOff>
                    <xdr:row>57</xdr:row>
                    <xdr:rowOff>152400</xdr:rowOff>
                  </to>
                </anchor>
              </controlPr>
            </control>
          </mc:Choice>
        </mc:AlternateContent>
        <mc:AlternateContent xmlns:mc="http://schemas.openxmlformats.org/markup-compatibility/2006">
          <mc:Choice Requires="x14">
            <control shapeId="37917" r:id="rId32" name="Option Button 29">
              <controlPr locked="0" defaultSize="0" autoFill="0" autoLine="0" autoPict="0">
                <anchor moveWithCells="1">
                  <from>
                    <xdr:col>23</xdr:col>
                    <xdr:colOff>69850</xdr:colOff>
                    <xdr:row>56</xdr:row>
                    <xdr:rowOff>184150</xdr:rowOff>
                  </from>
                  <to>
                    <xdr:col>24</xdr:col>
                    <xdr:colOff>158750</xdr:colOff>
                    <xdr:row>57</xdr:row>
                    <xdr:rowOff>146050</xdr:rowOff>
                  </to>
                </anchor>
              </controlPr>
            </control>
          </mc:Choice>
        </mc:AlternateContent>
        <mc:AlternateContent xmlns:mc="http://schemas.openxmlformats.org/markup-compatibility/2006">
          <mc:Choice Requires="x14">
            <control shapeId="37918" r:id="rId33" name="Option Button 30">
              <controlPr locked="0" defaultSize="0" autoFill="0" autoLine="0" autoPict="0">
                <anchor moveWithCells="1">
                  <from>
                    <xdr:col>21</xdr:col>
                    <xdr:colOff>114300</xdr:colOff>
                    <xdr:row>14</xdr:row>
                    <xdr:rowOff>31750</xdr:rowOff>
                  </from>
                  <to>
                    <xdr:col>22</xdr:col>
                    <xdr:colOff>234950</xdr:colOff>
                    <xdr:row>15</xdr:row>
                    <xdr:rowOff>44450</xdr:rowOff>
                  </to>
                </anchor>
              </controlPr>
            </control>
          </mc:Choice>
        </mc:AlternateContent>
        <mc:AlternateContent xmlns:mc="http://schemas.openxmlformats.org/markup-compatibility/2006">
          <mc:Choice Requires="x14">
            <control shapeId="37919" r:id="rId34" name="Option Button 31">
              <controlPr locked="0" defaultSize="0" autoFill="0" autoLine="0" autoPict="0">
                <anchor moveWithCells="1">
                  <from>
                    <xdr:col>23</xdr:col>
                    <xdr:colOff>69850</xdr:colOff>
                    <xdr:row>14</xdr:row>
                    <xdr:rowOff>88900</xdr:rowOff>
                  </from>
                  <to>
                    <xdr:col>24</xdr:col>
                    <xdr:colOff>196850</xdr:colOff>
                    <xdr:row>14</xdr:row>
                    <xdr:rowOff>298450</xdr:rowOff>
                  </to>
                </anchor>
              </controlPr>
            </control>
          </mc:Choice>
        </mc:AlternateContent>
        <mc:AlternateContent xmlns:mc="http://schemas.openxmlformats.org/markup-compatibility/2006">
          <mc:Choice Requires="x14">
            <control shapeId="37920" r:id="rId35" name="Group Box 32">
              <controlPr locked="0" defaultSize="0" autoFill="0" autoPict="0">
                <anchor moveWithCells="1">
                  <from>
                    <xdr:col>21</xdr:col>
                    <xdr:colOff>0</xdr:colOff>
                    <xdr:row>14</xdr:row>
                    <xdr:rowOff>0</xdr:rowOff>
                  </from>
                  <to>
                    <xdr:col>25</xdr:col>
                    <xdr:colOff>76200</xdr:colOff>
                    <xdr:row>16</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A333-BA83-405C-9960-8679342774FA}">
  <dimension ref="A2:AO158"/>
  <sheetViews>
    <sheetView showGridLines="0" view="pageBreakPreview" topLeftCell="B1" zoomScale="75" zoomScaleNormal="80" zoomScaleSheetLayoutView="75" workbookViewId="0">
      <selection activeCell="I14" sqref="I14:AK17"/>
    </sheetView>
  </sheetViews>
  <sheetFormatPr defaultColWidth="3.58203125" defaultRowHeight="13"/>
  <cols>
    <col min="1" max="1" width="2.58203125" style="411" customWidth="1"/>
    <col min="2" max="2" width="4.58203125" style="411" customWidth="1"/>
    <col min="3" max="3" width="1.33203125" style="411" customWidth="1"/>
    <col min="4" max="8" width="3.58203125" style="411" customWidth="1"/>
    <col min="9" max="9" width="5.08203125" style="411" customWidth="1"/>
    <col min="10" max="10" width="6.58203125" style="411" customWidth="1"/>
    <col min="11" max="11" width="5.4140625" style="411" customWidth="1"/>
    <col min="12" max="12" width="3.58203125" style="411" customWidth="1"/>
    <col min="13" max="18" width="4.58203125" style="411" customWidth="1"/>
    <col min="19" max="19" width="3.58203125" style="411" customWidth="1"/>
    <col min="20" max="20" width="6.58203125" style="411" customWidth="1"/>
    <col min="21" max="21" width="7.1640625" style="411" customWidth="1"/>
    <col min="22" max="25" width="4.1640625" style="411" customWidth="1"/>
    <col min="26" max="26" width="1.83203125" style="411" customWidth="1"/>
    <col min="27" max="27" width="3.58203125" style="414" hidden="1" customWidth="1"/>
    <col min="28" max="32" width="3.58203125" style="413" hidden="1" customWidth="1"/>
    <col min="33" max="36" width="3.58203125" style="413" customWidth="1"/>
    <col min="37" max="39" width="3.58203125" style="412" customWidth="1"/>
    <col min="40" max="41" width="3.58203125" style="412"/>
    <col min="42" max="16384" width="3.58203125" style="411"/>
  </cols>
  <sheetData>
    <row r="2" spans="2:32" ht="14">
      <c r="B2" s="507" t="s">
        <v>617</v>
      </c>
      <c r="W2" s="507" t="s">
        <v>616</v>
      </c>
    </row>
    <row r="3" spans="2:32" ht="19">
      <c r="B3" s="882" t="s">
        <v>615</v>
      </c>
      <c r="C3" s="882"/>
      <c r="D3" s="882"/>
      <c r="E3" s="882"/>
      <c r="F3" s="882"/>
      <c r="G3" s="882"/>
      <c r="H3" s="882"/>
      <c r="I3" s="882"/>
      <c r="J3" s="882"/>
      <c r="K3" s="882"/>
      <c r="L3" s="882"/>
      <c r="M3" s="882"/>
      <c r="N3" s="882"/>
      <c r="O3" s="882"/>
      <c r="P3" s="882"/>
      <c r="Q3" s="882"/>
      <c r="R3" s="882"/>
      <c r="S3" s="882"/>
      <c r="T3" s="882"/>
      <c r="U3" s="882"/>
      <c r="V3" s="882"/>
      <c r="W3" s="882"/>
      <c r="X3" s="882"/>
      <c r="Y3" s="882"/>
    </row>
    <row r="4" spans="2:32">
      <c r="U4" s="506" t="s">
        <v>538</v>
      </c>
    </row>
    <row r="5" spans="2:32" ht="23.25" customHeight="1">
      <c r="B5" s="883" t="s">
        <v>537</v>
      </c>
      <c r="C5" s="884"/>
      <c r="D5" s="884"/>
      <c r="E5" s="884"/>
      <c r="F5" s="884"/>
      <c r="G5" s="885"/>
      <c r="H5" s="886"/>
      <c r="I5" s="887"/>
      <c r="J5" s="887"/>
      <c r="K5" s="887"/>
      <c r="L5" s="887"/>
      <c r="M5" s="887"/>
      <c r="N5" s="887"/>
      <c r="O5" s="887"/>
      <c r="P5" s="887"/>
      <c r="Q5" s="887"/>
      <c r="R5" s="887"/>
      <c r="S5" s="887"/>
      <c r="T5" s="887"/>
      <c r="U5" s="887"/>
      <c r="V5" s="887"/>
      <c r="W5" s="887"/>
      <c r="X5" s="887"/>
      <c r="Y5" s="888"/>
    </row>
    <row r="6" spans="2:32" ht="3.75" customHeight="1">
      <c r="B6" s="505"/>
      <c r="C6" s="505"/>
      <c r="D6" s="505"/>
      <c r="E6" s="505"/>
      <c r="F6" s="505"/>
      <c r="G6" s="505"/>
      <c r="H6" s="505"/>
      <c r="I6" s="505"/>
      <c r="J6" s="505"/>
      <c r="K6" s="505"/>
      <c r="L6" s="505"/>
      <c r="M6" s="505"/>
      <c r="N6" s="505"/>
      <c r="O6" s="505"/>
      <c r="P6" s="505"/>
      <c r="Q6" s="505"/>
      <c r="R6" s="505"/>
      <c r="S6" s="505"/>
      <c r="T6" s="505"/>
      <c r="U6" s="505"/>
      <c r="V6" s="504"/>
      <c r="W6" s="504"/>
      <c r="X6" s="504"/>
      <c r="Y6" s="504"/>
    </row>
    <row r="7" spans="2:32" ht="27.75" customHeight="1">
      <c r="B7" s="889" t="s">
        <v>536</v>
      </c>
      <c r="D7" s="503" t="s">
        <v>535</v>
      </c>
      <c r="E7" s="502"/>
      <c r="F7" s="892" t="s">
        <v>614</v>
      </c>
      <c r="G7" s="734"/>
      <c r="H7" s="734"/>
      <c r="I7" s="734"/>
      <c r="J7" s="734"/>
      <c r="K7" s="734"/>
      <c r="L7" s="734"/>
      <c r="M7" s="734"/>
      <c r="N7" s="734"/>
      <c r="O7" s="734"/>
      <c r="P7" s="734"/>
      <c r="Q7" s="734"/>
      <c r="R7" s="734"/>
      <c r="S7" s="734"/>
      <c r="T7" s="734"/>
      <c r="U7" s="735"/>
      <c r="V7" s="487"/>
      <c r="W7" s="486"/>
      <c r="X7" s="486"/>
      <c r="Y7" s="485"/>
    </row>
    <row r="8" spans="2:32" ht="6.75" customHeight="1">
      <c r="B8" s="890"/>
      <c r="C8" s="484"/>
      <c r="D8" s="501"/>
      <c r="E8" s="500"/>
      <c r="F8" s="500"/>
      <c r="G8" s="500"/>
      <c r="H8" s="500"/>
      <c r="I8" s="500"/>
      <c r="J8" s="500"/>
      <c r="K8" s="500"/>
      <c r="L8" s="500"/>
      <c r="M8" s="500"/>
      <c r="N8" s="500"/>
      <c r="O8" s="500"/>
      <c r="P8" s="500"/>
      <c r="Q8" s="500"/>
      <c r="R8" s="500"/>
      <c r="S8" s="500"/>
      <c r="T8" s="500"/>
      <c r="U8" s="499"/>
      <c r="V8" s="480"/>
      <c r="W8" s="479"/>
      <c r="X8" s="479"/>
      <c r="Y8" s="478"/>
      <c r="AE8" s="413">
        <v>2</v>
      </c>
    </row>
    <row r="9" spans="2:32" ht="31.5" customHeight="1">
      <c r="B9" s="890"/>
      <c r="C9" s="512"/>
      <c r="D9" s="511" t="s">
        <v>533</v>
      </c>
      <c r="E9" s="510"/>
      <c r="F9" s="973" t="s">
        <v>532</v>
      </c>
      <c r="G9" s="737"/>
      <c r="H9" s="737"/>
      <c r="I9" s="737"/>
      <c r="J9" s="737"/>
      <c r="K9" s="737"/>
      <c r="L9" s="737"/>
      <c r="M9" s="737"/>
      <c r="N9" s="737"/>
      <c r="O9" s="737"/>
      <c r="P9" s="737"/>
      <c r="Q9" s="737"/>
      <c r="R9" s="737"/>
      <c r="S9" s="737"/>
      <c r="T9" s="737"/>
      <c r="U9" s="738"/>
      <c r="V9" s="480"/>
      <c r="W9" s="479"/>
      <c r="X9" s="479"/>
      <c r="Y9" s="478"/>
      <c r="AE9" s="413">
        <v>2</v>
      </c>
      <c r="AF9" s="434" t="str">
        <f>IF(AND(AE9=1,AE11=1,AE14=1,AE16=1,AE18=1,AE20=1),"1","2")</f>
        <v>2</v>
      </c>
    </row>
    <row r="10" spans="2:32" ht="6.75" customHeight="1">
      <c r="B10" s="890"/>
      <c r="D10" s="495"/>
      <c r="V10" s="480"/>
      <c r="W10" s="479"/>
      <c r="X10" s="479"/>
      <c r="Y10" s="478"/>
    </row>
    <row r="11" spans="2:32">
      <c r="B11" s="890"/>
      <c r="D11" s="495" t="s">
        <v>531</v>
      </c>
      <c r="F11" s="411" t="s">
        <v>613</v>
      </c>
      <c r="V11" s="487"/>
      <c r="W11" s="486"/>
      <c r="X11" s="486"/>
      <c r="Y11" s="485"/>
      <c r="AE11" s="413">
        <v>2</v>
      </c>
    </row>
    <row r="12" spans="2:32" ht="6" customHeight="1">
      <c r="B12" s="890"/>
      <c r="C12" s="420"/>
      <c r="D12" s="477"/>
      <c r="E12" s="420"/>
      <c r="F12" s="420"/>
      <c r="G12" s="420"/>
      <c r="H12" s="420"/>
      <c r="I12" s="420"/>
      <c r="J12" s="420"/>
      <c r="K12" s="420"/>
      <c r="L12" s="420"/>
      <c r="M12" s="420"/>
      <c r="N12" s="420"/>
      <c r="O12" s="420"/>
      <c r="P12" s="420"/>
      <c r="Q12" s="420"/>
      <c r="R12" s="420"/>
      <c r="S12" s="420"/>
      <c r="T12" s="420"/>
      <c r="U12" s="472"/>
      <c r="V12" s="476"/>
      <c r="W12" s="475"/>
      <c r="X12" s="475"/>
      <c r="Y12" s="474"/>
    </row>
    <row r="13" spans="2:32" ht="15" customHeight="1">
      <c r="B13" s="890"/>
      <c r="C13" s="433"/>
      <c r="D13" s="494" t="s">
        <v>529</v>
      </c>
      <c r="E13" s="493"/>
      <c r="F13" s="894" t="s">
        <v>612</v>
      </c>
      <c r="G13" s="740"/>
      <c r="H13" s="740"/>
      <c r="I13" s="740"/>
      <c r="J13" s="740"/>
      <c r="K13" s="740"/>
      <c r="L13" s="740"/>
      <c r="M13" s="740"/>
      <c r="N13" s="740"/>
      <c r="O13" s="740"/>
      <c r="P13" s="740"/>
      <c r="Q13" s="740"/>
      <c r="R13" s="740"/>
      <c r="S13" s="740"/>
      <c r="T13" s="740"/>
      <c r="U13" s="741"/>
      <c r="V13" s="471"/>
      <c r="W13" s="425"/>
      <c r="X13" s="425"/>
      <c r="Y13" s="424"/>
    </row>
    <row r="14" spans="2:32" ht="12" customHeight="1">
      <c r="B14" s="890"/>
      <c r="C14" s="420"/>
      <c r="D14" s="492"/>
      <c r="E14" s="491"/>
      <c r="F14" s="491"/>
      <c r="G14" s="491"/>
      <c r="H14" s="491"/>
      <c r="I14" s="491"/>
      <c r="J14" s="491"/>
      <c r="K14" s="491"/>
      <c r="L14" s="491"/>
      <c r="M14" s="491"/>
      <c r="N14" s="491"/>
      <c r="O14" s="491"/>
      <c r="P14" s="491"/>
      <c r="Q14" s="491"/>
      <c r="R14" s="491"/>
      <c r="S14" s="491"/>
      <c r="T14" s="491"/>
      <c r="U14" s="490"/>
      <c r="V14" s="471"/>
      <c r="W14" s="425"/>
      <c r="X14" s="425"/>
      <c r="Y14" s="424"/>
      <c r="AE14" s="413">
        <v>2</v>
      </c>
      <c r="AF14" s="434" t="str">
        <f>IF(AND(AE8=1,AE11=1,AE14=1,AE16=1,AE18=1,AE20=1),"1","2")</f>
        <v>2</v>
      </c>
    </row>
    <row r="15" spans="2:32" ht="7.5" customHeight="1">
      <c r="B15" s="890"/>
      <c r="C15" s="412"/>
      <c r="D15" s="473"/>
      <c r="E15" s="412"/>
      <c r="F15" s="412"/>
      <c r="G15" s="412"/>
      <c r="H15" s="412"/>
      <c r="I15" s="412"/>
      <c r="J15" s="412"/>
      <c r="K15" s="412"/>
      <c r="L15" s="412"/>
      <c r="M15" s="412"/>
      <c r="N15" s="412"/>
      <c r="O15" s="412"/>
      <c r="P15" s="412"/>
      <c r="Q15" s="412"/>
      <c r="R15" s="412"/>
      <c r="S15" s="412"/>
      <c r="T15" s="412"/>
      <c r="U15" s="412"/>
      <c r="V15" s="476"/>
      <c r="W15" s="475"/>
      <c r="X15" s="475"/>
      <c r="Y15" s="474"/>
    </row>
    <row r="16" spans="2:32" ht="21.75" customHeight="1">
      <c r="B16" s="890"/>
      <c r="C16" s="420"/>
      <c r="D16" s="477" t="s">
        <v>527</v>
      </c>
      <c r="E16" s="420"/>
      <c r="F16" s="420" t="s">
        <v>611</v>
      </c>
      <c r="G16" s="420"/>
      <c r="H16" s="420"/>
      <c r="I16" s="420"/>
      <c r="J16" s="420"/>
      <c r="K16" s="420"/>
      <c r="L16" s="420"/>
      <c r="M16" s="420"/>
      <c r="N16" s="420"/>
      <c r="O16" s="420"/>
      <c r="P16" s="420"/>
      <c r="Q16" s="420"/>
      <c r="R16" s="420"/>
      <c r="S16" s="420"/>
      <c r="T16" s="420"/>
      <c r="U16" s="472"/>
      <c r="V16" s="471"/>
      <c r="W16" s="425"/>
      <c r="X16" s="425"/>
      <c r="Y16" s="424"/>
      <c r="AE16" s="413">
        <v>2</v>
      </c>
    </row>
    <row r="17" spans="1:41" ht="6" customHeight="1">
      <c r="B17" s="890"/>
      <c r="C17" s="412"/>
      <c r="D17" s="473"/>
      <c r="E17" s="412"/>
      <c r="F17" s="412"/>
      <c r="G17" s="412"/>
      <c r="H17" s="412"/>
      <c r="I17" s="412"/>
      <c r="J17" s="412"/>
      <c r="K17" s="412"/>
      <c r="L17" s="412"/>
      <c r="M17" s="412"/>
      <c r="N17" s="412"/>
      <c r="O17" s="412"/>
      <c r="P17" s="412"/>
      <c r="Q17" s="412"/>
      <c r="R17" s="412"/>
      <c r="S17" s="412"/>
      <c r="T17" s="412"/>
      <c r="U17" s="412"/>
      <c r="V17" s="476"/>
      <c r="W17" s="475"/>
      <c r="X17" s="475"/>
      <c r="Y17" s="474"/>
    </row>
    <row r="18" spans="1:41" ht="21.75" customHeight="1">
      <c r="B18" s="890"/>
      <c r="C18" s="420"/>
      <c r="D18" s="477" t="s">
        <v>525</v>
      </c>
      <c r="E18" s="420"/>
      <c r="F18" s="420" t="s">
        <v>524</v>
      </c>
      <c r="G18" s="420"/>
      <c r="H18" s="420"/>
      <c r="I18" s="420"/>
      <c r="J18" s="420"/>
      <c r="K18" s="420"/>
      <c r="L18" s="420"/>
      <c r="M18" s="420"/>
      <c r="N18" s="420"/>
      <c r="O18" s="420"/>
      <c r="P18" s="420"/>
      <c r="Q18" s="420"/>
      <c r="R18" s="420"/>
      <c r="S18" s="420"/>
      <c r="T18" s="420"/>
      <c r="U18" s="472"/>
      <c r="V18" s="471"/>
      <c r="W18" s="425"/>
      <c r="X18" s="425"/>
      <c r="Y18" s="424"/>
      <c r="AE18" s="413">
        <v>2</v>
      </c>
    </row>
    <row r="19" spans="1:41" ht="8.25" customHeight="1">
      <c r="B19" s="890"/>
      <c r="C19" s="412"/>
      <c r="D19" s="473"/>
      <c r="E19" s="412"/>
      <c r="F19" s="412"/>
      <c r="G19" s="412"/>
      <c r="H19" s="412"/>
      <c r="I19" s="412"/>
      <c r="J19" s="412"/>
      <c r="K19" s="412"/>
      <c r="L19" s="412"/>
      <c r="M19" s="412"/>
      <c r="N19" s="412"/>
      <c r="O19" s="412"/>
      <c r="P19" s="412"/>
      <c r="Q19" s="412"/>
      <c r="R19" s="412"/>
      <c r="S19" s="412"/>
      <c r="T19" s="412"/>
      <c r="U19" s="412"/>
      <c r="V19" s="476"/>
      <c r="W19" s="475"/>
      <c r="X19" s="475"/>
      <c r="Y19" s="474"/>
    </row>
    <row r="20" spans="1:41">
      <c r="B20" s="890"/>
      <c r="C20" s="412"/>
      <c r="D20" s="473" t="s">
        <v>523</v>
      </c>
      <c r="E20" s="412"/>
      <c r="F20" s="412" t="s">
        <v>610</v>
      </c>
      <c r="G20" s="412"/>
      <c r="H20" s="412"/>
      <c r="I20" s="412"/>
      <c r="J20" s="412"/>
      <c r="K20" s="412"/>
      <c r="L20" s="412"/>
      <c r="M20" s="412"/>
      <c r="N20" s="412"/>
      <c r="O20" s="412"/>
      <c r="P20" s="412"/>
      <c r="Q20" s="412"/>
      <c r="R20" s="412"/>
      <c r="S20" s="412"/>
      <c r="T20" s="412"/>
      <c r="U20" s="412"/>
      <c r="V20" s="471"/>
      <c r="W20" s="425"/>
      <c r="X20" s="425"/>
      <c r="Y20" s="424"/>
      <c r="AE20" s="413">
        <v>2</v>
      </c>
    </row>
    <row r="21" spans="1:41" ht="17.25" customHeight="1">
      <c r="B21" s="891"/>
      <c r="C21" s="420"/>
      <c r="D21" s="420" t="s">
        <v>521</v>
      </c>
      <c r="E21" s="420"/>
      <c r="F21" s="420" t="s">
        <v>520</v>
      </c>
      <c r="G21" s="420"/>
      <c r="H21" s="420"/>
      <c r="I21" s="420"/>
      <c r="J21" s="420"/>
      <c r="K21" s="420"/>
      <c r="L21" s="420"/>
      <c r="M21" s="420"/>
      <c r="N21" s="420"/>
      <c r="O21" s="420"/>
      <c r="P21" s="420"/>
      <c r="Q21" s="420"/>
      <c r="R21" s="420"/>
      <c r="S21" s="420"/>
      <c r="T21" s="420"/>
      <c r="U21" s="472"/>
      <c r="V21" s="471"/>
      <c r="W21" s="425"/>
      <c r="X21" s="425"/>
      <c r="Y21" s="424"/>
    </row>
    <row r="22" spans="1:41" ht="7.5" customHeight="1">
      <c r="B22" s="427"/>
      <c r="C22" s="412"/>
      <c r="D22" s="412"/>
      <c r="E22" s="412"/>
      <c r="F22" s="412"/>
      <c r="G22" s="412"/>
      <c r="H22" s="412"/>
      <c r="I22" s="412"/>
      <c r="J22" s="412"/>
      <c r="K22" s="412"/>
      <c r="L22" s="412"/>
      <c r="M22" s="412"/>
      <c r="N22" s="412"/>
      <c r="O22" s="412"/>
      <c r="P22" s="412"/>
      <c r="Q22" s="412"/>
      <c r="R22" s="412"/>
      <c r="S22" s="412"/>
      <c r="T22" s="412"/>
      <c r="U22" s="470"/>
      <c r="V22" s="432"/>
      <c r="W22" s="432"/>
      <c r="X22" s="432"/>
      <c r="Y22" s="431"/>
    </row>
    <row r="23" spans="1:41">
      <c r="B23" s="965" t="s">
        <v>519</v>
      </c>
      <c r="C23" s="433"/>
      <c r="D23" s="433" t="s">
        <v>609</v>
      </c>
      <c r="E23" s="433"/>
      <c r="F23" s="433"/>
      <c r="G23" s="433"/>
      <c r="H23" s="433"/>
      <c r="I23" s="433"/>
      <c r="J23" s="433"/>
      <c r="K23" s="433"/>
      <c r="L23" s="433"/>
      <c r="M23" s="433"/>
      <c r="N23" s="433"/>
      <c r="O23" s="433"/>
      <c r="P23" s="433"/>
      <c r="Q23" s="433"/>
      <c r="R23" s="433"/>
      <c r="S23" s="433"/>
      <c r="T23" s="433"/>
      <c r="U23" s="469"/>
      <c r="V23" s="468"/>
      <c r="W23" s="467"/>
      <c r="X23" s="467"/>
      <c r="Y23" s="466"/>
    </row>
    <row r="24" spans="1:41" ht="15.75" customHeight="1">
      <c r="B24" s="952"/>
      <c r="C24" s="412"/>
      <c r="D24" s="412"/>
      <c r="E24" s="990" t="s">
        <v>608</v>
      </c>
      <c r="F24" s="991"/>
      <c r="G24" s="991"/>
      <c r="H24" s="991"/>
      <c r="I24" s="991"/>
      <c r="J24" s="991"/>
      <c r="K24" s="991"/>
      <c r="L24" s="991"/>
      <c r="M24" s="991"/>
      <c r="N24" s="991"/>
      <c r="O24" s="991"/>
      <c r="P24" s="991"/>
      <c r="Q24" s="991"/>
      <c r="R24" s="991"/>
      <c r="S24" s="991"/>
      <c r="T24" s="991"/>
      <c r="U24" s="992"/>
      <c r="V24" s="435"/>
      <c r="W24" s="432"/>
      <c r="X24" s="432"/>
      <c r="Y24" s="431"/>
    </row>
    <row r="25" spans="1:41" ht="12.75" customHeight="1">
      <c r="B25" s="952"/>
      <c r="C25" s="412"/>
      <c r="D25" s="412"/>
      <c r="E25" s="991"/>
      <c r="F25" s="991"/>
      <c r="G25" s="991"/>
      <c r="H25" s="991"/>
      <c r="I25" s="991"/>
      <c r="J25" s="991"/>
      <c r="K25" s="991"/>
      <c r="L25" s="991"/>
      <c r="M25" s="991"/>
      <c r="N25" s="991"/>
      <c r="O25" s="991"/>
      <c r="P25" s="991"/>
      <c r="Q25" s="991"/>
      <c r="R25" s="991"/>
      <c r="S25" s="991"/>
      <c r="T25" s="991"/>
      <c r="U25" s="992"/>
      <c r="V25" s="435"/>
      <c r="W25" s="432"/>
      <c r="X25" s="432"/>
      <c r="Y25" s="431"/>
    </row>
    <row r="26" spans="1:41" ht="4.5" customHeight="1">
      <c r="B26" s="952"/>
      <c r="C26" s="412"/>
      <c r="D26" s="412"/>
      <c r="E26" s="417"/>
      <c r="F26" s="417"/>
      <c r="G26" s="417"/>
      <c r="H26" s="417"/>
      <c r="I26" s="417"/>
      <c r="J26" s="417"/>
      <c r="K26" s="417"/>
      <c r="L26" s="417"/>
      <c r="M26" s="417"/>
      <c r="N26" s="417"/>
      <c r="O26" s="417"/>
      <c r="P26" s="417"/>
      <c r="Q26" s="417"/>
      <c r="R26" s="417"/>
      <c r="S26" s="417"/>
      <c r="T26" s="417"/>
      <c r="U26" s="417"/>
      <c r="V26" s="435"/>
      <c r="W26" s="432"/>
      <c r="X26" s="432"/>
      <c r="Y26" s="431"/>
    </row>
    <row r="27" spans="1:41" ht="24.75" customHeight="1">
      <c r="B27" s="952"/>
      <c r="C27" s="412"/>
      <c r="D27" s="465"/>
      <c r="E27" s="916"/>
      <c r="F27" s="917"/>
      <c r="G27" s="917"/>
      <c r="H27" s="917"/>
      <c r="I27" s="917"/>
      <c r="J27" s="917"/>
      <c r="K27" s="917"/>
      <c r="L27" s="918"/>
      <c r="M27" s="969" t="s">
        <v>516</v>
      </c>
      <c r="N27" s="970"/>
      <c r="O27" s="971"/>
      <c r="P27" s="969" t="s">
        <v>515</v>
      </c>
      <c r="Q27" s="970"/>
      <c r="R27" s="971"/>
      <c r="S27" s="464"/>
      <c r="T27" s="463"/>
      <c r="U27" s="462"/>
      <c r="V27" s="461"/>
      <c r="W27" s="460"/>
      <c r="X27" s="460"/>
      <c r="Y27" s="459"/>
    </row>
    <row r="28" spans="1:41" ht="30" customHeight="1">
      <c r="B28" s="952"/>
      <c r="C28" s="412"/>
      <c r="D28" s="452" t="s">
        <v>129</v>
      </c>
      <c r="E28" s="905" t="s">
        <v>607</v>
      </c>
      <c r="F28" s="905"/>
      <c r="G28" s="905"/>
      <c r="H28" s="905"/>
      <c r="I28" s="905"/>
      <c r="J28" s="905"/>
      <c r="K28" s="905"/>
      <c r="L28" s="905"/>
      <c r="M28" s="906"/>
      <c r="N28" s="907"/>
      <c r="O28" s="453" t="s">
        <v>56</v>
      </c>
      <c r="P28" s="906"/>
      <c r="Q28" s="907"/>
      <c r="R28" s="453" t="s">
        <v>500</v>
      </c>
      <c r="S28" s="458"/>
      <c r="T28" s="457"/>
      <c r="U28" s="456"/>
      <c r="V28" s="455"/>
      <c r="W28" s="416"/>
      <c r="X28" s="416"/>
      <c r="Y28" s="454"/>
    </row>
    <row r="29" spans="1:41" ht="36" customHeight="1">
      <c r="B29" s="952"/>
      <c r="C29" s="412"/>
      <c r="D29" s="452" t="s">
        <v>131</v>
      </c>
      <c r="E29" s="905" t="s">
        <v>513</v>
      </c>
      <c r="F29" s="905"/>
      <c r="G29" s="905"/>
      <c r="H29" s="905"/>
      <c r="I29" s="905"/>
      <c r="J29" s="905"/>
      <c r="K29" s="905"/>
      <c r="L29" s="905"/>
      <c r="M29" s="906"/>
      <c r="N29" s="907"/>
      <c r="O29" s="453" t="s">
        <v>56</v>
      </c>
      <c r="P29" s="908"/>
      <c r="Q29" s="908"/>
      <c r="R29" s="908"/>
      <c r="S29" s="909" t="s">
        <v>512</v>
      </c>
      <c r="T29" s="749"/>
      <c r="U29" s="750"/>
      <c r="V29" s="901" t="str">
        <f>IF(OR(M28="",M29=""),"",IF(M29/M28&gt;=0.3,"○","×"))</f>
        <v/>
      </c>
      <c r="W29" s="902"/>
      <c r="X29" s="902"/>
      <c r="Y29" s="903"/>
      <c r="AD29" s="413">
        <v>0</v>
      </c>
    </row>
    <row r="30" spans="1:41" ht="36" customHeight="1">
      <c r="B30" s="952"/>
      <c r="C30" s="412"/>
      <c r="D30" s="452" t="s">
        <v>133</v>
      </c>
      <c r="E30" s="905" t="s">
        <v>511</v>
      </c>
      <c r="F30" s="905"/>
      <c r="G30" s="905"/>
      <c r="H30" s="905"/>
      <c r="I30" s="905"/>
      <c r="J30" s="905"/>
      <c r="K30" s="905"/>
      <c r="L30" s="905"/>
      <c r="M30" s="906"/>
      <c r="N30" s="907"/>
      <c r="O30" s="453" t="s">
        <v>56</v>
      </c>
      <c r="P30" s="908"/>
      <c r="Q30" s="908"/>
      <c r="R30" s="908"/>
      <c r="S30" s="909" t="s">
        <v>510</v>
      </c>
      <c r="T30" s="749"/>
      <c r="U30" s="750"/>
      <c r="V30" s="901" t="str">
        <f>IF(OR(M28="",M30=""),"",IF(M30/M28&gt;=0.5,"○","×"))</f>
        <v/>
      </c>
      <c r="W30" s="902"/>
      <c r="X30" s="902"/>
      <c r="Y30" s="903"/>
      <c r="AD30" s="413">
        <v>0</v>
      </c>
      <c r="AE30" s="434" t="str">
        <f>IF(OR(V29="○",V30="○",V31="○",V32="○",V33="〇"),"1","2")</f>
        <v>2</v>
      </c>
    </row>
    <row r="31" spans="1:41" s="413" customFormat="1" ht="36" customHeight="1">
      <c r="A31" s="411"/>
      <c r="B31" s="952"/>
      <c r="C31" s="412"/>
      <c r="D31" s="452" t="s">
        <v>135</v>
      </c>
      <c r="E31" s="904" t="s">
        <v>606</v>
      </c>
      <c r="F31" s="904"/>
      <c r="G31" s="904"/>
      <c r="H31" s="904"/>
      <c r="I31" s="904"/>
      <c r="J31" s="904"/>
      <c r="K31" s="904"/>
      <c r="L31" s="904"/>
      <c r="M31" s="920"/>
      <c r="N31" s="920"/>
      <c r="O31" s="920"/>
      <c r="P31" s="906"/>
      <c r="Q31" s="907"/>
      <c r="R31" s="453" t="s">
        <v>500</v>
      </c>
      <c r="S31" s="900" t="s">
        <v>508</v>
      </c>
      <c r="T31" s="737"/>
      <c r="U31" s="738"/>
      <c r="V31" s="901" t="str">
        <f>IF(P31="","",IF(P28=0,"×",IF(OR(P28="",P31=""),"",IF(P31/P28&gt;=0.4,"○","×"))))</f>
        <v/>
      </c>
      <c r="W31" s="902"/>
      <c r="X31" s="902"/>
      <c r="Y31" s="903"/>
      <c r="Z31" s="411"/>
      <c r="AA31" s="414"/>
      <c r="AD31" s="413">
        <v>1</v>
      </c>
      <c r="AK31" s="412"/>
      <c r="AL31" s="412"/>
      <c r="AM31" s="412"/>
      <c r="AN31" s="412"/>
      <c r="AO31" s="412"/>
    </row>
    <row r="32" spans="1:41" ht="36" customHeight="1">
      <c r="B32" s="952"/>
      <c r="C32" s="412"/>
      <c r="D32" s="452" t="s">
        <v>137</v>
      </c>
      <c r="E32" s="993" t="s">
        <v>605</v>
      </c>
      <c r="F32" s="993"/>
      <c r="G32" s="993"/>
      <c r="H32" s="993"/>
      <c r="I32" s="993"/>
      <c r="J32" s="993"/>
      <c r="K32" s="993"/>
      <c r="L32" s="993"/>
      <c r="M32" s="920"/>
      <c r="N32" s="920"/>
      <c r="O32" s="920"/>
      <c r="P32" s="906"/>
      <c r="Q32" s="907"/>
      <c r="R32" s="453" t="s">
        <v>500</v>
      </c>
      <c r="S32" s="900" t="s">
        <v>604</v>
      </c>
      <c r="T32" s="737"/>
      <c r="U32" s="738"/>
      <c r="V32" s="913" t="str">
        <f>IF(P32="","",IF(P32/P28&gt;=0.5,"○","×"))</f>
        <v/>
      </c>
      <c r="W32" s="914"/>
      <c r="X32" s="914"/>
      <c r="Y32" s="915"/>
      <c r="AA32" s="411"/>
      <c r="AB32" s="443"/>
      <c r="AC32" s="443"/>
      <c r="AD32" s="443">
        <v>1</v>
      </c>
      <c r="AE32" s="443"/>
      <c r="AF32" s="443"/>
      <c r="AG32" s="443"/>
      <c r="AH32" s="443"/>
      <c r="AI32" s="443"/>
      <c r="AJ32" s="411"/>
      <c r="AK32" s="411"/>
      <c r="AL32" s="411"/>
      <c r="AM32" s="411"/>
      <c r="AN32" s="411"/>
      <c r="AO32" s="411"/>
    </row>
    <row r="33" spans="1:41" ht="36" customHeight="1">
      <c r="B33" s="952"/>
      <c r="C33" s="412"/>
      <c r="D33" s="509" t="s">
        <v>603</v>
      </c>
      <c r="E33" s="974" t="s">
        <v>602</v>
      </c>
      <c r="F33" s="975"/>
      <c r="G33" s="975"/>
      <c r="H33" s="975"/>
      <c r="I33" s="975"/>
      <c r="J33" s="975"/>
      <c r="K33" s="975"/>
      <c r="L33" s="976"/>
      <c r="M33" s="977"/>
      <c r="N33" s="978"/>
      <c r="O33" s="979"/>
      <c r="P33" s="980"/>
      <c r="Q33" s="981"/>
      <c r="R33" s="508" t="s">
        <v>500</v>
      </c>
      <c r="S33" s="982" t="s">
        <v>601</v>
      </c>
      <c r="T33" s="983"/>
      <c r="U33" s="984"/>
      <c r="V33" s="985" t="str">
        <f>IF(P33="","",IF(P33/P28&gt;=0.2,"○","×"))</f>
        <v/>
      </c>
      <c r="W33" s="986"/>
      <c r="X33" s="986"/>
      <c r="Y33" s="987"/>
      <c r="AA33" s="411"/>
      <c r="AB33" s="443"/>
      <c r="AC33" s="443"/>
      <c r="AD33" s="443">
        <v>1</v>
      </c>
      <c r="AE33" s="443"/>
      <c r="AF33" s="443"/>
      <c r="AG33" s="443"/>
      <c r="AH33" s="443"/>
      <c r="AI33" s="443"/>
      <c r="AJ33" s="411"/>
      <c r="AK33" s="411"/>
      <c r="AL33" s="411"/>
      <c r="AM33" s="411"/>
      <c r="AN33" s="411"/>
      <c r="AO33" s="411"/>
    </row>
    <row r="34" spans="1:41" s="412" customFormat="1">
      <c r="A34" s="411"/>
      <c r="B34" s="952"/>
      <c r="D34" s="412" t="s">
        <v>507</v>
      </c>
      <c r="V34" s="435"/>
      <c r="W34" s="432"/>
      <c r="X34" s="432"/>
      <c r="Y34" s="431"/>
      <c r="Z34" s="411"/>
      <c r="AA34" s="414"/>
      <c r="AB34" s="413"/>
      <c r="AC34" s="413"/>
      <c r="AD34" s="413"/>
      <c r="AE34" s="413"/>
      <c r="AF34" s="413"/>
      <c r="AG34" s="413"/>
      <c r="AH34" s="413"/>
      <c r="AI34" s="413"/>
      <c r="AJ34" s="413"/>
    </row>
    <row r="35" spans="1:41" s="412" customFormat="1" ht="4.5" customHeight="1">
      <c r="A35" s="411"/>
      <c r="B35" s="952"/>
      <c r="V35" s="435"/>
      <c r="W35" s="432"/>
      <c r="X35" s="432"/>
      <c r="Y35" s="431"/>
      <c r="Z35" s="411"/>
      <c r="AA35" s="414"/>
      <c r="AB35" s="413"/>
      <c r="AC35" s="413"/>
      <c r="AD35" s="413"/>
      <c r="AE35" s="413"/>
      <c r="AF35" s="413"/>
      <c r="AG35" s="413"/>
      <c r="AH35" s="413"/>
      <c r="AI35" s="413"/>
      <c r="AJ35" s="413"/>
    </row>
    <row r="36" spans="1:41" s="413" customFormat="1" ht="39.75" customHeight="1">
      <c r="A36" s="411"/>
      <c r="B36" s="952"/>
      <c r="C36" s="426"/>
      <c r="D36" s="935" t="s">
        <v>600</v>
      </c>
      <c r="E36" s="935"/>
      <c r="F36" s="935"/>
      <c r="G36" s="935"/>
      <c r="H36" s="935"/>
      <c r="I36" s="935"/>
      <c r="J36" s="935"/>
      <c r="K36" s="935"/>
      <c r="L36" s="935"/>
      <c r="M36" s="935"/>
      <c r="N36" s="935"/>
      <c r="O36" s="935"/>
      <c r="P36" s="935"/>
      <c r="Q36" s="935"/>
      <c r="R36" s="935"/>
      <c r="S36" s="935"/>
      <c r="T36" s="935"/>
      <c r="U36" s="935"/>
      <c r="V36" s="425"/>
      <c r="W36" s="425"/>
      <c r="X36" s="425"/>
      <c r="Y36" s="424"/>
      <c r="Z36" s="411"/>
      <c r="AA36" s="414"/>
      <c r="AE36" s="434">
        <v>2</v>
      </c>
      <c r="AK36" s="412"/>
    </row>
    <row r="37" spans="1:41" s="413" customFormat="1" ht="19.5" customHeight="1">
      <c r="A37" s="411"/>
      <c r="B37" s="952"/>
      <c r="C37" s="412"/>
      <c r="D37" s="412" t="s">
        <v>505</v>
      </c>
      <c r="E37" s="417"/>
      <c r="F37" s="417"/>
      <c r="G37" s="417"/>
      <c r="H37" s="417"/>
      <c r="I37" s="417"/>
      <c r="J37" s="417"/>
      <c r="K37" s="417"/>
      <c r="L37" s="417"/>
      <c r="M37" s="417"/>
      <c r="N37" s="417"/>
      <c r="O37" s="417"/>
      <c r="P37" s="417"/>
      <c r="Q37" s="417"/>
      <c r="R37" s="417"/>
      <c r="S37" s="417"/>
      <c r="T37" s="417"/>
      <c r="U37" s="417"/>
      <c r="V37" s="450"/>
      <c r="W37" s="440"/>
      <c r="X37" s="440"/>
      <c r="Y37" s="449"/>
      <c r="Z37" s="411"/>
      <c r="AA37" s="414"/>
      <c r="AK37" s="412"/>
    </row>
    <row r="38" spans="1:41" s="413" customFormat="1" ht="24.75" customHeight="1">
      <c r="A38" s="411"/>
      <c r="B38" s="952"/>
      <c r="C38" s="412"/>
      <c r="D38" s="412"/>
      <c r="E38" s="451" t="s">
        <v>504</v>
      </c>
      <c r="F38" s="417"/>
      <c r="G38" s="417"/>
      <c r="H38" s="417"/>
      <c r="I38" s="417"/>
      <c r="J38" s="417"/>
      <c r="K38" s="417"/>
      <c r="L38" s="417"/>
      <c r="M38" s="417"/>
      <c r="N38" s="417"/>
      <c r="O38" s="417"/>
      <c r="P38" s="417"/>
      <c r="Q38" s="417"/>
      <c r="R38" s="417"/>
      <c r="S38" s="417"/>
      <c r="T38" s="417"/>
      <c r="U38" s="417"/>
      <c r="V38" s="450"/>
      <c r="W38" s="440"/>
      <c r="X38" s="440"/>
      <c r="Y38" s="449"/>
      <c r="Z38" s="411"/>
      <c r="AA38" s="414"/>
      <c r="AK38" s="412"/>
    </row>
    <row r="39" spans="1:41" s="413" customFormat="1" ht="26.25" customHeight="1">
      <c r="A39" s="411"/>
      <c r="B39" s="952"/>
      <c r="C39" s="412"/>
      <c r="E39" s="412"/>
      <c r="F39" s="936" t="s">
        <v>503</v>
      </c>
      <c r="G39" s="936"/>
      <c r="H39" s="936"/>
      <c r="I39" s="937" t="s">
        <v>502</v>
      </c>
      <c r="J39" s="937"/>
      <c r="K39" s="937"/>
      <c r="L39" s="936" t="s">
        <v>501</v>
      </c>
      <c r="M39" s="936"/>
      <c r="N39" s="936"/>
      <c r="O39" s="412"/>
      <c r="P39" s="412"/>
      <c r="Q39" s="412"/>
      <c r="R39" s="412"/>
      <c r="S39" s="412"/>
      <c r="T39" s="412"/>
      <c r="U39" s="412"/>
      <c r="V39" s="910" t="str">
        <f>IF(OR(T40="",K47=""),"",IF(T40*1&lt;=K47,"○","×"))</f>
        <v/>
      </c>
      <c r="W39" s="911"/>
      <c r="X39" s="911"/>
      <c r="Y39" s="912"/>
      <c r="Z39" s="411"/>
      <c r="AA39" s="414"/>
      <c r="AK39" s="412"/>
    </row>
    <row r="40" spans="1:41" s="413" customFormat="1" ht="25.5" customHeight="1">
      <c r="A40" s="411"/>
      <c r="B40" s="952"/>
      <c r="C40" s="412"/>
      <c r="D40" s="416"/>
      <c r="E40" s="411"/>
      <c r="F40" s="411"/>
      <c r="G40" s="425"/>
      <c r="H40" s="416" t="s">
        <v>56</v>
      </c>
      <c r="I40" s="411"/>
      <c r="J40" s="425"/>
      <c r="K40" s="444" t="s">
        <v>500</v>
      </c>
      <c r="L40" s="411"/>
      <c r="M40" s="448"/>
      <c r="N40" s="411" t="s">
        <v>56</v>
      </c>
      <c r="O40" s="968" t="s">
        <v>499</v>
      </c>
      <c r="P40" s="968"/>
      <c r="Q40" s="968"/>
      <c r="R40" s="968"/>
      <c r="S40" s="968"/>
      <c r="T40" s="441" t="str">
        <f>IF(OR(G40="",OR(J40="",M40="")),"",IF(OR(G40&lt;=10,OR(J40&lt;=450,M40&lt;=40)),"1",IF(OR(G40&lt;=20,OR(J40&lt;=900,M40&lt;=80)),"2",IF(OR(G40&lt;=30,OR(J40&lt;=1350,M40&lt;=120)),"3",IF(OR(G40&lt;=40,OR(J40&lt;=1800,M40&lt;=160)),"4","5")))))</f>
        <v/>
      </c>
      <c r="U40" s="440" t="s">
        <v>56</v>
      </c>
      <c r="V40" s="435"/>
      <c r="W40" s="432"/>
      <c r="X40" s="432"/>
      <c r="Y40" s="431"/>
      <c r="Z40" s="411"/>
      <c r="AA40" s="414"/>
      <c r="AK40" s="412"/>
    </row>
    <row r="41" spans="1:41" s="413" customFormat="1" ht="25.5" customHeight="1">
      <c r="A41" s="411"/>
      <c r="B41" s="952"/>
      <c r="C41" s="412"/>
      <c r="D41" s="416"/>
      <c r="E41" s="447" t="s">
        <v>498</v>
      </c>
      <c r="F41" s="411"/>
      <c r="G41" s="440"/>
      <c r="H41" s="416"/>
      <c r="I41" s="411"/>
      <c r="J41" s="440"/>
      <c r="K41" s="444"/>
      <c r="L41" s="411"/>
      <c r="M41" s="443"/>
      <c r="N41" s="411"/>
      <c r="O41" s="442"/>
      <c r="P41" s="442"/>
      <c r="Q41" s="442"/>
      <c r="R41" s="442"/>
      <c r="S41" s="442"/>
      <c r="T41" s="446"/>
      <c r="U41" s="440"/>
      <c r="V41" s="435"/>
      <c r="W41" s="432"/>
      <c r="X41" s="432"/>
      <c r="Y41" s="431"/>
      <c r="Z41" s="411"/>
      <c r="AA41" s="414"/>
      <c r="AK41" s="412"/>
    </row>
    <row r="42" spans="1:41" s="413" customFormat="1" ht="30" customHeight="1">
      <c r="A42" s="411"/>
      <c r="B42" s="952"/>
      <c r="C42" s="412"/>
      <c r="D42" s="416"/>
      <c r="E42" s="919" t="s">
        <v>497</v>
      </c>
      <c r="F42" s="769"/>
      <c r="G42" s="769"/>
      <c r="H42" s="769"/>
      <c r="I42" s="769"/>
      <c r="J42" s="769"/>
      <c r="K42" s="769"/>
      <c r="L42" s="769"/>
      <c r="M42" s="769"/>
      <c r="N42" s="769"/>
      <c r="O42" s="769"/>
      <c r="P42" s="769"/>
      <c r="Q42" s="769"/>
      <c r="R42" s="769"/>
      <c r="S42" s="769"/>
      <c r="T42" s="769"/>
      <c r="U42" s="770"/>
      <c r="V42" s="435"/>
      <c r="W42" s="432"/>
      <c r="X42" s="432"/>
      <c r="Y42" s="431"/>
      <c r="Z42" s="411"/>
      <c r="AA42" s="414"/>
      <c r="AK42" s="412"/>
    </row>
    <row r="43" spans="1:41" s="413" customFormat="1" ht="25.5" customHeight="1">
      <c r="A43" s="411"/>
      <c r="B43" s="952"/>
      <c r="C43" s="412"/>
      <c r="D43" s="416"/>
      <c r="E43" s="411"/>
      <c r="F43" s="411"/>
      <c r="G43" s="440" t="s">
        <v>496</v>
      </c>
      <c r="H43" s="416"/>
      <c r="I43" s="411"/>
      <c r="J43" s="440"/>
      <c r="K43" s="444"/>
      <c r="L43" s="411"/>
      <c r="M43" s="443"/>
      <c r="N43" s="411"/>
      <c r="O43" s="442"/>
      <c r="P43" s="442"/>
      <c r="Q43" s="442"/>
      <c r="R43" s="442"/>
      <c r="S43" s="442"/>
      <c r="T43" s="446"/>
      <c r="U43" s="440"/>
      <c r="V43" s="435"/>
      <c r="W43" s="432"/>
      <c r="X43" s="432"/>
      <c r="Y43" s="431"/>
      <c r="Z43" s="411"/>
      <c r="AA43" s="414"/>
      <c r="AK43" s="412"/>
    </row>
    <row r="44" spans="1:41" s="413" customFormat="1" ht="25.5" customHeight="1">
      <c r="A44" s="411"/>
      <c r="B44" s="952"/>
      <c r="C44" s="412"/>
      <c r="D44" s="416"/>
      <c r="E44" s="411"/>
      <c r="F44" s="411"/>
      <c r="G44" s="445"/>
      <c r="H44" s="416" t="s">
        <v>56</v>
      </c>
      <c r="I44" s="411"/>
      <c r="J44" s="440"/>
      <c r="K44" s="444"/>
      <c r="L44" s="411" t="s">
        <v>495</v>
      </c>
      <c r="M44" s="443"/>
      <c r="N44" s="411"/>
      <c r="O44" s="442"/>
      <c r="P44" s="442"/>
      <c r="Q44" s="442"/>
      <c r="R44" s="442"/>
      <c r="S44" s="442"/>
      <c r="T44" s="441" t="str">
        <f>IF(OR(G44=""),"",IF(OR(G44&lt;=50),"1",IF(OR(G44&lt;=100),"2",IF(OR(G44&lt;=150),"3",IF(OR(G44&lt;=200),"4",IF(OR(G44&lt;=250),"5","6"))))))</f>
        <v/>
      </c>
      <c r="U44" s="440" t="s">
        <v>56</v>
      </c>
      <c r="V44" s="910" t="str">
        <f>IF(OR(T40="",K47=""),"",IF(AND(T44&gt;=3,K47&gt;=3),"○","×"))</f>
        <v/>
      </c>
      <c r="W44" s="911"/>
      <c r="X44" s="911"/>
      <c r="Y44" s="912"/>
      <c r="Z44" s="411"/>
      <c r="AA44" s="414"/>
      <c r="AE44" s="434" t="str">
        <f>IF(OR(V39="○",V44="○"),"1","2")</f>
        <v>2</v>
      </c>
      <c r="AK44" s="412"/>
    </row>
    <row r="45" spans="1:41" s="413" customFormat="1" ht="12" customHeight="1">
      <c r="A45" s="411"/>
      <c r="B45" s="952"/>
      <c r="C45" s="412"/>
      <c r="D45" s="412"/>
      <c r="E45" s="411"/>
      <c r="F45" s="412"/>
      <c r="G45" s="411"/>
      <c r="H45" s="412"/>
      <c r="I45" s="412"/>
      <c r="J45" s="412"/>
      <c r="K45" s="412"/>
      <c r="L45" s="412"/>
      <c r="M45" s="412"/>
      <c r="N45" s="412"/>
      <c r="O45" s="412"/>
      <c r="P45" s="412"/>
      <c r="Q45" s="412"/>
      <c r="R45" s="412"/>
      <c r="S45" s="412"/>
      <c r="T45" s="412"/>
      <c r="U45" s="412"/>
      <c r="V45" s="435"/>
      <c r="W45" s="432"/>
      <c r="X45" s="432"/>
      <c r="Y45" s="431"/>
      <c r="Z45" s="411"/>
      <c r="AA45" s="414"/>
      <c r="AK45" s="412"/>
    </row>
    <row r="46" spans="1:41" s="413" customFormat="1" ht="22.5" customHeight="1">
      <c r="A46" s="411"/>
      <c r="B46" s="952"/>
      <c r="C46" s="412"/>
      <c r="D46" s="932"/>
      <c r="E46" s="933"/>
      <c r="F46" s="933"/>
      <c r="G46" s="933"/>
      <c r="H46" s="933"/>
      <c r="I46" s="933"/>
      <c r="J46" s="934"/>
      <c r="K46" s="913" t="s">
        <v>494</v>
      </c>
      <c r="L46" s="914"/>
      <c r="M46" s="914"/>
      <c r="N46" s="914"/>
      <c r="O46" s="915"/>
      <c r="P46" s="913" t="s">
        <v>493</v>
      </c>
      <c r="Q46" s="914"/>
      <c r="R46" s="914"/>
      <c r="S46" s="914"/>
      <c r="T46" s="915"/>
      <c r="U46" s="412"/>
      <c r="V46" s="435"/>
      <c r="W46" s="432"/>
      <c r="X46" s="432"/>
      <c r="Y46" s="431"/>
      <c r="Z46" s="411"/>
      <c r="AA46" s="414"/>
      <c r="AK46" s="412"/>
    </row>
    <row r="47" spans="1:41" s="413" customFormat="1" ht="22.5" customHeight="1">
      <c r="A47" s="411"/>
      <c r="B47" s="952"/>
      <c r="C47" s="412"/>
      <c r="D47" s="922" t="s">
        <v>492</v>
      </c>
      <c r="E47" s="923"/>
      <c r="F47" s="923"/>
      <c r="G47" s="923"/>
      <c r="H47" s="923"/>
      <c r="I47" s="924"/>
      <c r="J47" s="439" t="s">
        <v>7</v>
      </c>
      <c r="K47" s="928"/>
      <c r="L47" s="819"/>
      <c r="M47" s="819"/>
      <c r="N47" s="819"/>
      <c r="O47" s="438" t="s">
        <v>56</v>
      </c>
      <c r="P47" s="929"/>
      <c r="Q47" s="930"/>
      <c r="R47" s="930"/>
      <c r="S47" s="930"/>
      <c r="T47" s="931"/>
      <c r="U47" s="412"/>
      <c r="V47" s="435"/>
      <c r="W47" s="432"/>
      <c r="X47" s="432"/>
      <c r="Y47" s="431"/>
      <c r="Z47" s="411"/>
      <c r="AA47" s="414"/>
      <c r="AK47" s="412"/>
    </row>
    <row r="48" spans="1:41" s="413" customFormat="1" ht="22.5" customHeight="1">
      <c r="A48" s="411"/>
      <c r="B48" s="952"/>
      <c r="C48" s="412"/>
      <c r="D48" s="925"/>
      <c r="E48" s="926"/>
      <c r="F48" s="926"/>
      <c r="G48" s="926"/>
      <c r="H48" s="926"/>
      <c r="I48" s="927"/>
      <c r="J48" s="439" t="s">
        <v>8</v>
      </c>
      <c r="K48" s="906"/>
      <c r="L48" s="823"/>
      <c r="M48" s="823"/>
      <c r="N48" s="823"/>
      <c r="O48" s="438" t="s">
        <v>56</v>
      </c>
      <c r="P48" s="906"/>
      <c r="Q48" s="823"/>
      <c r="R48" s="823"/>
      <c r="S48" s="823"/>
      <c r="T48" s="438" t="s">
        <v>56</v>
      </c>
      <c r="U48" s="412"/>
      <c r="V48" s="435"/>
      <c r="W48" s="432"/>
      <c r="X48" s="432"/>
      <c r="Y48" s="431"/>
      <c r="Z48" s="411"/>
      <c r="AA48" s="414"/>
      <c r="AK48" s="412"/>
    </row>
    <row r="49" spans="1:37" s="413" customFormat="1" ht="12.75" customHeight="1">
      <c r="A49" s="411"/>
      <c r="B49" s="952"/>
      <c r="C49" s="412"/>
      <c r="D49" s="437"/>
      <c r="E49" s="437"/>
      <c r="F49" s="437"/>
      <c r="G49" s="437"/>
      <c r="H49" s="437"/>
      <c r="I49" s="437"/>
      <c r="J49" s="432"/>
      <c r="K49" s="436"/>
      <c r="L49" s="312"/>
      <c r="M49" s="312"/>
      <c r="N49" s="312"/>
      <c r="O49" s="432"/>
      <c r="P49" s="436"/>
      <c r="Q49" s="312"/>
      <c r="R49" s="312"/>
      <c r="S49" s="312"/>
      <c r="T49" s="432"/>
      <c r="U49" s="412"/>
      <c r="V49" s="435"/>
      <c r="W49" s="432"/>
      <c r="X49" s="432"/>
      <c r="Y49" s="431"/>
      <c r="Z49" s="411"/>
      <c r="AA49" s="414"/>
      <c r="AK49" s="412"/>
    </row>
    <row r="50" spans="1:37" s="413" customFormat="1" ht="28.5" customHeight="1">
      <c r="A50" s="411"/>
      <c r="B50" s="952"/>
      <c r="C50" s="412"/>
      <c r="D50" s="947" t="s">
        <v>491</v>
      </c>
      <c r="E50" s="781"/>
      <c r="F50" s="781"/>
      <c r="G50" s="781"/>
      <c r="H50" s="781"/>
      <c r="I50" s="781"/>
      <c r="J50" s="781"/>
      <c r="K50" s="781"/>
      <c r="L50" s="781"/>
      <c r="M50" s="781"/>
      <c r="N50" s="781"/>
      <c r="O50" s="781"/>
      <c r="P50" s="781"/>
      <c r="Q50" s="781"/>
      <c r="R50" s="781"/>
      <c r="S50" s="781"/>
      <c r="T50" s="781"/>
      <c r="U50" s="782"/>
      <c r="V50" s="910" t="str">
        <f>IF(OR(T40="",K47=""),"",IF(T40+1&lt;=K47,"○","×"))</f>
        <v/>
      </c>
      <c r="W50" s="911"/>
      <c r="X50" s="911"/>
      <c r="Y50" s="912"/>
      <c r="Z50" s="411"/>
      <c r="AA50" s="414"/>
      <c r="AE50" s="434" t="str">
        <f>IF(OR(V50="○"),"1","2")</f>
        <v>2</v>
      </c>
      <c r="AK50" s="412"/>
    </row>
    <row r="51" spans="1:37" s="413" customFormat="1" ht="8.25" customHeight="1">
      <c r="A51" s="411"/>
      <c r="B51" s="952"/>
      <c r="C51" s="412"/>
      <c r="D51" s="412"/>
      <c r="E51" s="412"/>
      <c r="F51" s="412"/>
      <c r="G51" s="412"/>
      <c r="H51" s="412"/>
      <c r="I51" s="412"/>
      <c r="J51" s="412"/>
      <c r="K51" s="412"/>
      <c r="L51" s="412"/>
      <c r="M51" s="412"/>
      <c r="N51" s="412"/>
      <c r="O51" s="412"/>
      <c r="P51" s="412"/>
      <c r="Q51" s="412"/>
      <c r="R51" s="412"/>
      <c r="S51" s="412"/>
      <c r="T51" s="412"/>
      <c r="U51" s="412"/>
      <c r="V51" s="948"/>
      <c r="W51" s="949"/>
      <c r="X51" s="949"/>
      <c r="Y51" s="950"/>
      <c r="Z51" s="411"/>
      <c r="AA51" s="414"/>
      <c r="AK51" s="412"/>
    </row>
    <row r="52" spans="1:37" s="413" customFormat="1" ht="6" customHeight="1">
      <c r="A52" s="411"/>
      <c r="B52" s="430"/>
      <c r="C52" s="433"/>
      <c r="D52" s="433"/>
      <c r="E52" s="433"/>
      <c r="F52" s="433"/>
      <c r="G52" s="433"/>
      <c r="H52" s="433"/>
      <c r="I52" s="433"/>
      <c r="J52" s="433"/>
      <c r="K52" s="433"/>
      <c r="L52" s="433"/>
      <c r="M52" s="433"/>
      <c r="N52" s="433"/>
      <c r="O52" s="433"/>
      <c r="P52" s="433"/>
      <c r="Q52" s="433"/>
      <c r="R52" s="433"/>
      <c r="S52" s="433"/>
      <c r="T52" s="433"/>
      <c r="U52" s="433"/>
      <c r="V52" s="432"/>
      <c r="W52" s="432"/>
      <c r="X52" s="432"/>
      <c r="Y52" s="431"/>
      <c r="Z52" s="411"/>
      <c r="AA52" s="414"/>
      <c r="AK52" s="412"/>
    </row>
    <row r="53" spans="1:37" s="413" customFormat="1" ht="17.25" customHeight="1">
      <c r="A53" s="411"/>
      <c r="B53" s="951" t="s">
        <v>490</v>
      </c>
      <c r="C53" s="430"/>
      <c r="D53" s="894" t="s">
        <v>599</v>
      </c>
      <c r="E53" s="894"/>
      <c r="F53" s="894"/>
      <c r="G53" s="894"/>
      <c r="H53" s="894"/>
      <c r="I53" s="894"/>
      <c r="J53" s="894"/>
      <c r="K53" s="894"/>
      <c r="L53" s="894"/>
      <c r="M53" s="894"/>
      <c r="N53" s="894"/>
      <c r="O53" s="894"/>
      <c r="P53" s="894"/>
      <c r="Q53" s="894"/>
      <c r="R53" s="894"/>
      <c r="S53" s="894"/>
      <c r="T53" s="894"/>
      <c r="U53" s="988"/>
      <c r="V53" s="429"/>
      <c r="W53" s="429"/>
      <c r="X53" s="429"/>
      <c r="Y53" s="428"/>
      <c r="Z53" s="411"/>
      <c r="AA53" s="414"/>
      <c r="AK53" s="412"/>
    </row>
    <row r="54" spans="1:37" s="413" customFormat="1" ht="20.25" customHeight="1">
      <c r="A54" s="411"/>
      <c r="B54" s="952"/>
      <c r="C54" s="427"/>
      <c r="D54" s="947"/>
      <c r="E54" s="947"/>
      <c r="F54" s="947"/>
      <c r="G54" s="947"/>
      <c r="H54" s="947"/>
      <c r="I54" s="947"/>
      <c r="J54" s="947"/>
      <c r="K54" s="947"/>
      <c r="L54" s="947"/>
      <c r="M54" s="947"/>
      <c r="N54" s="947"/>
      <c r="O54" s="947"/>
      <c r="P54" s="947"/>
      <c r="Q54" s="947"/>
      <c r="R54" s="947"/>
      <c r="S54" s="947"/>
      <c r="T54" s="947"/>
      <c r="U54" s="967"/>
      <c r="V54" s="425"/>
      <c r="W54" s="425"/>
      <c r="X54" s="425"/>
      <c r="Y54" s="424"/>
      <c r="Z54" s="411"/>
      <c r="AA54" s="414"/>
      <c r="AE54" s="421">
        <v>2</v>
      </c>
      <c r="AK54" s="412"/>
    </row>
    <row r="55" spans="1:37" s="413" customFormat="1" ht="11.25" customHeight="1">
      <c r="A55" s="411"/>
      <c r="B55" s="952"/>
      <c r="C55" s="426"/>
      <c r="D55" s="935"/>
      <c r="E55" s="935"/>
      <c r="F55" s="935"/>
      <c r="G55" s="935"/>
      <c r="H55" s="935"/>
      <c r="I55" s="935"/>
      <c r="J55" s="935"/>
      <c r="K55" s="935"/>
      <c r="L55" s="935"/>
      <c r="M55" s="935"/>
      <c r="N55" s="935"/>
      <c r="O55" s="935"/>
      <c r="P55" s="935"/>
      <c r="Q55" s="935"/>
      <c r="R55" s="935"/>
      <c r="S55" s="935"/>
      <c r="T55" s="935"/>
      <c r="U55" s="989"/>
      <c r="V55" s="425"/>
      <c r="W55" s="425"/>
      <c r="X55" s="425"/>
      <c r="Y55" s="424"/>
      <c r="Z55" s="411"/>
      <c r="AA55" s="414"/>
      <c r="AK55" s="412"/>
    </row>
    <row r="56" spans="1:37" s="413" customFormat="1" ht="20.25" customHeight="1">
      <c r="A56" s="411"/>
      <c r="B56" s="788"/>
      <c r="C56" s="412"/>
      <c r="D56" s="947" t="s">
        <v>579</v>
      </c>
      <c r="E56" s="947"/>
      <c r="F56" s="947"/>
      <c r="G56" s="947"/>
      <c r="H56" s="947"/>
      <c r="I56" s="947"/>
      <c r="J56" s="947"/>
      <c r="K56" s="947"/>
      <c r="L56" s="947"/>
      <c r="M56" s="947"/>
      <c r="N56" s="947"/>
      <c r="O56" s="947"/>
      <c r="P56" s="947"/>
      <c r="Q56" s="947"/>
      <c r="R56" s="947"/>
      <c r="S56" s="947"/>
      <c r="T56" s="947"/>
      <c r="U56" s="947"/>
      <c r="V56" s="423"/>
      <c r="W56" s="423"/>
      <c r="X56" s="423"/>
      <c r="Y56" s="422"/>
      <c r="Z56" s="411"/>
      <c r="AA56" s="414"/>
      <c r="AK56" s="412"/>
    </row>
    <row r="57" spans="1:37" s="413" customFormat="1" ht="16.5" customHeight="1">
      <c r="A57" s="411"/>
      <c r="B57" s="788"/>
      <c r="C57" s="412"/>
      <c r="D57" s="947"/>
      <c r="E57" s="947"/>
      <c r="F57" s="947"/>
      <c r="G57" s="947"/>
      <c r="H57" s="947"/>
      <c r="I57" s="947"/>
      <c r="J57" s="947"/>
      <c r="K57" s="947"/>
      <c r="L57" s="947"/>
      <c r="M57" s="947"/>
      <c r="N57" s="947"/>
      <c r="O57" s="947"/>
      <c r="P57" s="947"/>
      <c r="Q57" s="947"/>
      <c r="R57" s="947"/>
      <c r="S57" s="947"/>
      <c r="T57" s="947"/>
      <c r="U57" s="947"/>
      <c r="V57" s="423"/>
      <c r="W57" s="423"/>
      <c r="X57" s="423"/>
      <c r="Y57" s="422"/>
      <c r="Z57" s="411"/>
      <c r="AA57" s="414"/>
      <c r="AE57" s="421">
        <v>2</v>
      </c>
      <c r="AK57" s="412"/>
    </row>
    <row r="58" spans="1:37" s="413" customFormat="1" ht="6.75" customHeight="1">
      <c r="A58" s="411"/>
      <c r="B58" s="789"/>
      <c r="C58" s="420"/>
      <c r="D58" s="935"/>
      <c r="E58" s="935"/>
      <c r="F58" s="935"/>
      <c r="G58" s="935"/>
      <c r="H58" s="935"/>
      <c r="I58" s="935"/>
      <c r="J58" s="935"/>
      <c r="K58" s="935"/>
      <c r="L58" s="935"/>
      <c r="M58" s="935"/>
      <c r="N58" s="935"/>
      <c r="O58" s="935"/>
      <c r="P58" s="935"/>
      <c r="Q58" s="935"/>
      <c r="R58" s="935"/>
      <c r="S58" s="935"/>
      <c r="T58" s="935"/>
      <c r="U58" s="935"/>
      <c r="V58" s="419"/>
      <c r="W58" s="419"/>
      <c r="X58" s="419"/>
      <c r="Y58" s="418"/>
      <c r="Z58" s="411"/>
      <c r="AA58" s="414"/>
      <c r="AK58" s="412"/>
    </row>
    <row r="59" spans="1:37" s="413" customFormat="1" ht="10.5" customHeight="1" thickBot="1">
      <c r="A59" s="411"/>
      <c r="B59" s="412"/>
      <c r="C59" s="412"/>
      <c r="D59" s="417"/>
      <c r="E59" s="417"/>
      <c r="F59" s="417"/>
      <c r="G59" s="417"/>
      <c r="H59" s="417"/>
      <c r="I59" s="417"/>
      <c r="J59" s="417"/>
      <c r="K59" s="417"/>
      <c r="L59" s="417"/>
      <c r="M59" s="417"/>
      <c r="N59" s="417"/>
      <c r="O59" s="417"/>
      <c r="P59" s="417"/>
      <c r="Q59" s="417"/>
      <c r="R59" s="417"/>
      <c r="S59" s="417"/>
      <c r="T59" s="417"/>
      <c r="U59" s="417"/>
      <c r="V59" s="412"/>
      <c r="W59" s="412"/>
      <c r="X59" s="412"/>
      <c r="Y59" s="412"/>
      <c r="Z59" s="411"/>
      <c r="AA59" s="414"/>
      <c r="AK59" s="412"/>
    </row>
    <row r="60" spans="1:37" s="413" customFormat="1" ht="18.75" customHeight="1" thickTop="1" thickBot="1">
      <c r="A60" s="411"/>
      <c r="B60" s="959" t="s">
        <v>487</v>
      </c>
      <c r="C60" s="960"/>
      <c r="D60" s="960"/>
      <c r="E60" s="960"/>
      <c r="F60" s="960"/>
      <c r="G60" s="961"/>
      <c r="H60" s="962" t="str">
        <f>IF(AND(AF14="1",AE30="1",AE36=1,AE44="1",AE54=1),"特定事業所加算（Ⅰ）該当",IF(OR(AND(AF14="1",AE30="1"),AND(AF14="1",AE36=1,AE44="1")),"特定事業所加算（Ⅱ）該当",IF(AND(AF14="1",AE54=1),"特定事業所加算（Ⅲ）該当",IF(AND(AF9="1",AE50="1",AE57=1),"特定事業所加算（Ⅳ）","非該当"))))</f>
        <v>非該当</v>
      </c>
      <c r="I60" s="963"/>
      <c r="J60" s="963"/>
      <c r="K60" s="963"/>
      <c r="L60" s="963"/>
      <c r="M60" s="963"/>
      <c r="N60" s="963"/>
      <c r="O60" s="963"/>
      <c r="P60" s="963"/>
      <c r="Q60" s="963"/>
      <c r="R60" s="963"/>
      <c r="S60" s="963"/>
      <c r="T60" s="963"/>
      <c r="U60" s="963"/>
      <c r="V60" s="963"/>
      <c r="W60" s="963"/>
      <c r="X60" s="963"/>
      <c r="Y60" s="964"/>
      <c r="Z60" s="411"/>
      <c r="AA60" s="414"/>
      <c r="AK60" s="412"/>
    </row>
    <row r="61" spans="1:37" s="413" customFormat="1" ht="12.75" customHeight="1" thickTop="1">
      <c r="A61" s="411"/>
      <c r="B61" s="412"/>
      <c r="C61" s="412"/>
      <c r="D61" s="412"/>
      <c r="E61" s="412"/>
      <c r="F61" s="412"/>
      <c r="G61" s="412"/>
      <c r="H61" s="412"/>
      <c r="I61" s="412"/>
      <c r="J61" s="412"/>
      <c r="K61" s="412"/>
      <c r="L61" s="412"/>
      <c r="M61" s="412"/>
      <c r="N61" s="412"/>
      <c r="O61" s="412"/>
      <c r="P61" s="412"/>
      <c r="Q61" s="412"/>
      <c r="R61" s="412"/>
      <c r="S61" s="412"/>
      <c r="T61" s="412"/>
      <c r="U61" s="412"/>
      <c r="V61" s="412"/>
      <c r="W61" s="412"/>
      <c r="X61" s="412"/>
      <c r="Y61" s="412"/>
      <c r="Z61" s="411"/>
      <c r="AA61" s="414"/>
      <c r="AK61" s="412"/>
    </row>
    <row r="62" spans="1:37" s="413" customFormat="1" ht="3" customHeight="1">
      <c r="A62" s="411"/>
      <c r="B62" s="412"/>
      <c r="C62" s="412"/>
      <c r="D62" s="412"/>
      <c r="E62" s="412"/>
      <c r="F62" s="412"/>
      <c r="G62" s="412"/>
      <c r="H62" s="412"/>
      <c r="I62" s="412"/>
      <c r="J62" s="412"/>
      <c r="K62" s="412"/>
      <c r="L62" s="412"/>
      <c r="M62" s="412"/>
      <c r="N62" s="412"/>
      <c r="O62" s="412"/>
      <c r="P62" s="412"/>
      <c r="Q62" s="412"/>
      <c r="R62" s="412"/>
      <c r="S62" s="412"/>
      <c r="T62" s="412"/>
      <c r="U62" s="412"/>
      <c r="V62" s="412"/>
      <c r="W62" s="412"/>
      <c r="X62" s="412"/>
      <c r="Y62" s="412"/>
      <c r="Z62" s="411"/>
      <c r="AA62" s="414"/>
      <c r="AK62" s="412"/>
    </row>
    <row r="63" spans="1:37" s="413" customFormat="1" ht="18" customHeight="1">
      <c r="A63" s="411"/>
      <c r="B63" s="412" t="s">
        <v>153</v>
      </c>
      <c r="C63" s="947" t="s">
        <v>486</v>
      </c>
      <c r="D63" s="972"/>
      <c r="E63" s="972"/>
      <c r="F63" s="972"/>
      <c r="G63" s="972"/>
      <c r="H63" s="972"/>
      <c r="I63" s="972"/>
      <c r="J63" s="972"/>
      <c r="K63" s="972"/>
      <c r="L63" s="972"/>
      <c r="M63" s="972"/>
      <c r="N63" s="972"/>
      <c r="O63" s="972"/>
      <c r="P63" s="972"/>
      <c r="Q63" s="972"/>
      <c r="R63" s="972"/>
      <c r="S63" s="972"/>
      <c r="T63" s="972"/>
      <c r="U63" s="972"/>
      <c r="V63" s="972"/>
      <c r="W63" s="972"/>
      <c r="X63" s="972"/>
      <c r="Y63" s="972"/>
      <c r="Z63" s="411"/>
      <c r="AA63" s="414"/>
      <c r="AK63" s="412"/>
    </row>
    <row r="64" spans="1:37" s="413" customFormat="1" ht="18" customHeight="1">
      <c r="A64" s="411"/>
      <c r="B64" s="416"/>
      <c r="C64" s="972"/>
      <c r="D64" s="972"/>
      <c r="E64" s="972"/>
      <c r="F64" s="972"/>
      <c r="G64" s="972"/>
      <c r="H64" s="972"/>
      <c r="I64" s="972"/>
      <c r="J64" s="972"/>
      <c r="K64" s="972"/>
      <c r="L64" s="972"/>
      <c r="M64" s="972"/>
      <c r="N64" s="972"/>
      <c r="O64" s="972"/>
      <c r="P64" s="972"/>
      <c r="Q64" s="972"/>
      <c r="R64" s="972"/>
      <c r="S64" s="972"/>
      <c r="T64" s="972"/>
      <c r="U64" s="972"/>
      <c r="V64" s="972"/>
      <c r="W64" s="972"/>
      <c r="X64" s="972"/>
      <c r="Y64" s="972"/>
      <c r="Z64" s="416"/>
      <c r="AA64" s="414"/>
      <c r="AK64" s="412"/>
    </row>
    <row r="65" spans="1:37" s="413" customFormat="1" ht="18" customHeight="1">
      <c r="A65" s="411"/>
      <c r="B65" s="416" t="s">
        <v>485</v>
      </c>
      <c r="C65" s="972"/>
      <c r="D65" s="972"/>
      <c r="E65" s="972"/>
      <c r="F65" s="972"/>
      <c r="G65" s="972"/>
      <c r="H65" s="972"/>
      <c r="I65" s="972"/>
      <c r="J65" s="972"/>
      <c r="K65" s="972"/>
      <c r="L65" s="972"/>
      <c r="M65" s="972"/>
      <c r="N65" s="972"/>
      <c r="O65" s="972"/>
      <c r="P65" s="972"/>
      <c r="Q65" s="972"/>
      <c r="R65" s="972"/>
      <c r="S65" s="972"/>
      <c r="T65" s="972"/>
      <c r="U65" s="972"/>
      <c r="V65" s="972"/>
      <c r="W65" s="972"/>
      <c r="X65" s="972"/>
      <c r="Y65" s="972"/>
      <c r="Z65" s="416"/>
      <c r="AA65" s="414"/>
      <c r="AK65" s="412"/>
    </row>
    <row r="66" spans="1:37" s="413" customFormat="1" ht="27.75" customHeight="1">
      <c r="A66" s="411"/>
      <c r="B66" s="416" t="s">
        <v>484</v>
      </c>
      <c r="C66" s="972"/>
      <c r="D66" s="972"/>
      <c r="E66" s="972"/>
      <c r="F66" s="972"/>
      <c r="G66" s="972"/>
      <c r="H66" s="972"/>
      <c r="I66" s="972"/>
      <c r="J66" s="972"/>
      <c r="K66" s="972"/>
      <c r="L66" s="972"/>
      <c r="M66" s="972"/>
      <c r="N66" s="972"/>
      <c r="O66" s="972"/>
      <c r="P66" s="972"/>
      <c r="Q66" s="972"/>
      <c r="R66" s="972"/>
      <c r="S66" s="972"/>
      <c r="T66" s="972"/>
      <c r="U66" s="972"/>
      <c r="V66" s="972"/>
      <c r="W66" s="972"/>
      <c r="X66" s="972"/>
      <c r="Y66" s="972"/>
      <c r="Z66" s="416"/>
      <c r="AA66" s="414"/>
      <c r="AK66" s="412"/>
    </row>
    <row r="67" spans="1:37" s="413" customFormat="1" ht="18" customHeight="1">
      <c r="A67" s="411"/>
      <c r="B67" s="938" t="s">
        <v>598</v>
      </c>
      <c r="C67" s="939"/>
      <c r="D67" s="939"/>
      <c r="E67" s="939"/>
      <c r="F67" s="939"/>
      <c r="G67" s="939"/>
      <c r="H67" s="939"/>
      <c r="I67" s="939"/>
      <c r="J67" s="939"/>
      <c r="K67" s="939"/>
      <c r="L67" s="939"/>
      <c r="M67" s="939"/>
      <c r="N67" s="939"/>
      <c r="O67" s="939"/>
      <c r="P67" s="939"/>
      <c r="Q67" s="939"/>
      <c r="R67" s="939"/>
      <c r="S67" s="939"/>
      <c r="T67" s="939"/>
      <c r="U67" s="939"/>
      <c r="V67" s="939"/>
      <c r="W67" s="939"/>
      <c r="X67" s="939"/>
      <c r="Y67" s="940"/>
      <c r="Z67" s="415"/>
      <c r="AA67" s="414"/>
      <c r="AK67" s="412"/>
    </row>
    <row r="68" spans="1:37" s="412" customFormat="1">
      <c r="A68" s="411"/>
      <c r="B68" s="941"/>
      <c r="C68" s="942"/>
      <c r="D68" s="942"/>
      <c r="E68" s="942"/>
      <c r="F68" s="942"/>
      <c r="G68" s="942"/>
      <c r="H68" s="942"/>
      <c r="I68" s="942"/>
      <c r="J68" s="942"/>
      <c r="K68" s="942"/>
      <c r="L68" s="942"/>
      <c r="M68" s="942"/>
      <c r="N68" s="942"/>
      <c r="O68" s="942"/>
      <c r="P68" s="942"/>
      <c r="Q68" s="942"/>
      <c r="R68" s="942"/>
      <c r="S68" s="942"/>
      <c r="T68" s="942"/>
      <c r="U68" s="942"/>
      <c r="V68" s="942"/>
      <c r="W68" s="942"/>
      <c r="X68" s="942"/>
      <c r="Y68" s="943"/>
      <c r="Z68" s="411"/>
      <c r="AA68" s="414"/>
      <c r="AB68" s="413"/>
      <c r="AC68" s="413"/>
      <c r="AD68" s="413"/>
      <c r="AE68" s="413"/>
      <c r="AF68" s="413"/>
      <c r="AG68" s="413"/>
      <c r="AH68" s="413"/>
      <c r="AI68" s="413"/>
      <c r="AJ68" s="413"/>
    </row>
    <row r="69" spans="1:37" s="412" customFormat="1">
      <c r="A69" s="411"/>
      <c r="B69" s="941"/>
      <c r="C69" s="942"/>
      <c r="D69" s="942"/>
      <c r="E69" s="942"/>
      <c r="F69" s="942"/>
      <c r="G69" s="942"/>
      <c r="H69" s="942"/>
      <c r="I69" s="942"/>
      <c r="J69" s="942"/>
      <c r="K69" s="942"/>
      <c r="L69" s="942"/>
      <c r="M69" s="942"/>
      <c r="N69" s="942"/>
      <c r="O69" s="942"/>
      <c r="P69" s="942"/>
      <c r="Q69" s="942"/>
      <c r="R69" s="942"/>
      <c r="S69" s="942"/>
      <c r="T69" s="942"/>
      <c r="U69" s="942"/>
      <c r="V69" s="942"/>
      <c r="W69" s="942"/>
      <c r="X69" s="942"/>
      <c r="Y69" s="943"/>
      <c r="Z69" s="411"/>
      <c r="AA69" s="414"/>
      <c r="AB69" s="413"/>
      <c r="AC69" s="413"/>
      <c r="AD69" s="413"/>
      <c r="AE69" s="413"/>
      <c r="AF69" s="413"/>
      <c r="AG69" s="413"/>
      <c r="AH69" s="413"/>
      <c r="AI69" s="413"/>
      <c r="AJ69" s="413"/>
    </row>
    <row r="70" spans="1:37" s="412" customFormat="1" ht="26.25" customHeight="1">
      <c r="A70" s="411"/>
      <c r="B70" s="941"/>
      <c r="C70" s="942"/>
      <c r="D70" s="942"/>
      <c r="E70" s="942"/>
      <c r="F70" s="942"/>
      <c r="G70" s="942"/>
      <c r="H70" s="942"/>
      <c r="I70" s="942"/>
      <c r="J70" s="942"/>
      <c r="K70" s="942"/>
      <c r="L70" s="942"/>
      <c r="M70" s="942"/>
      <c r="N70" s="942"/>
      <c r="O70" s="942"/>
      <c r="P70" s="942"/>
      <c r="Q70" s="942"/>
      <c r="R70" s="942"/>
      <c r="S70" s="942"/>
      <c r="T70" s="942"/>
      <c r="U70" s="942"/>
      <c r="V70" s="942"/>
      <c r="W70" s="942"/>
      <c r="X70" s="942"/>
      <c r="Y70" s="943"/>
      <c r="Z70" s="411"/>
      <c r="AA70" s="414"/>
      <c r="AB70" s="413"/>
      <c r="AC70" s="413"/>
      <c r="AD70" s="413"/>
      <c r="AE70" s="413"/>
      <c r="AF70" s="413"/>
      <c r="AG70" s="413"/>
      <c r="AH70" s="413"/>
      <c r="AI70" s="413"/>
      <c r="AJ70" s="413"/>
    </row>
    <row r="71" spans="1:37" s="412" customFormat="1" ht="26.25" customHeight="1">
      <c r="A71" s="411"/>
      <c r="B71" s="941"/>
      <c r="C71" s="942"/>
      <c r="D71" s="942"/>
      <c r="E71" s="942"/>
      <c r="F71" s="942"/>
      <c r="G71" s="942"/>
      <c r="H71" s="942"/>
      <c r="I71" s="942"/>
      <c r="J71" s="942"/>
      <c r="K71" s="942"/>
      <c r="L71" s="942"/>
      <c r="M71" s="942"/>
      <c r="N71" s="942"/>
      <c r="O71" s="942"/>
      <c r="P71" s="942"/>
      <c r="Q71" s="942"/>
      <c r="R71" s="942"/>
      <c r="S71" s="942"/>
      <c r="T71" s="942"/>
      <c r="U71" s="942"/>
      <c r="V71" s="942"/>
      <c r="W71" s="942"/>
      <c r="X71" s="942"/>
      <c r="Y71" s="943"/>
      <c r="Z71" s="411"/>
      <c r="AA71" s="414"/>
      <c r="AB71" s="413"/>
      <c r="AC71" s="413"/>
      <c r="AD71" s="413"/>
      <c r="AE71" s="413"/>
      <c r="AF71" s="413"/>
      <c r="AG71" s="413"/>
      <c r="AH71" s="413"/>
      <c r="AI71" s="413"/>
      <c r="AJ71" s="413"/>
    </row>
    <row r="72" spans="1:37" s="412" customFormat="1" ht="31.5" customHeight="1">
      <c r="A72" s="411"/>
      <c r="B72" s="941"/>
      <c r="C72" s="942"/>
      <c r="D72" s="942"/>
      <c r="E72" s="942"/>
      <c r="F72" s="942"/>
      <c r="G72" s="942"/>
      <c r="H72" s="942"/>
      <c r="I72" s="942"/>
      <c r="J72" s="942"/>
      <c r="K72" s="942"/>
      <c r="L72" s="942"/>
      <c r="M72" s="942"/>
      <c r="N72" s="942"/>
      <c r="O72" s="942"/>
      <c r="P72" s="942"/>
      <c r="Q72" s="942"/>
      <c r="R72" s="942"/>
      <c r="S72" s="942"/>
      <c r="T72" s="942"/>
      <c r="U72" s="942"/>
      <c r="V72" s="942"/>
      <c r="W72" s="942"/>
      <c r="X72" s="942"/>
      <c r="Y72" s="943"/>
      <c r="Z72" s="411"/>
      <c r="AA72" s="414"/>
      <c r="AB72" s="413"/>
      <c r="AC72" s="413"/>
      <c r="AD72" s="413"/>
      <c r="AE72" s="413"/>
      <c r="AF72" s="413"/>
      <c r="AG72" s="413"/>
      <c r="AH72" s="413"/>
      <c r="AI72" s="413"/>
      <c r="AJ72" s="413"/>
    </row>
    <row r="73" spans="1:37" s="412" customFormat="1" ht="34.5" customHeight="1">
      <c r="A73" s="411"/>
      <c r="B73" s="944"/>
      <c r="C73" s="945"/>
      <c r="D73" s="945"/>
      <c r="E73" s="945"/>
      <c r="F73" s="945"/>
      <c r="G73" s="945"/>
      <c r="H73" s="945"/>
      <c r="I73" s="945"/>
      <c r="J73" s="945"/>
      <c r="K73" s="945"/>
      <c r="L73" s="945"/>
      <c r="M73" s="945"/>
      <c r="N73" s="945"/>
      <c r="O73" s="945"/>
      <c r="P73" s="945"/>
      <c r="Q73" s="945"/>
      <c r="R73" s="945"/>
      <c r="S73" s="945"/>
      <c r="T73" s="945"/>
      <c r="U73" s="945"/>
      <c r="V73" s="945"/>
      <c r="W73" s="945"/>
      <c r="X73" s="945"/>
      <c r="Y73" s="946"/>
      <c r="Z73" s="411"/>
      <c r="AA73" s="414"/>
      <c r="AB73" s="413"/>
      <c r="AC73" s="413"/>
      <c r="AD73" s="413"/>
      <c r="AE73" s="413"/>
      <c r="AF73" s="413"/>
      <c r="AG73" s="413"/>
      <c r="AH73" s="413"/>
      <c r="AI73" s="413"/>
      <c r="AJ73" s="413"/>
    </row>
    <row r="74" spans="1:37" s="412" customFormat="1">
      <c r="A74" s="411"/>
      <c r="Z74" s="411"/>
      <c r="AA74" s="414"/>
      <c r="AB74" s="413"/>
      <c r="AC74" s="413"/>
      <c r="AD74" s="413"/>
      <c r="AE74" s="413"/>
      <c r="AF74" s="413"/>
      <c r="AG74" s="413"/>
      <c r="AH74" s="413"/>
      <c r="AI74" s="413"/>
      <c r="AJ74" s="413"/>
    </row>
    <row r="75" spans="1:37" s="412" customFormat="1">
      <c r="A75" s="411"/>
      <c r="Z75" s="411"/>
      <c r="AA75" s="414"/>
      <c r="AB75" s="413"/>
      <c r="AC75" s="413"/>
      <c r="AD75" s="413"/>
      <c r="AE75" s="413"/>
      <c r="AF75" s="413"/>
      <c r="AG75" s="413"/>
      <c r="AH75" s="413"/>
      <c r="AI75" s="413"/>
      <c r="AJ75" s="413"/>
    </row>
    <row r="76" spans="1:37" s="412" customFormat="1">
      <c r="A76" s="411"/>
      <c r="Z76" s="411"/>
      <c r="AA76" s="414"/>
      <c r="AB76" s="413"/>
      <c r="AC76" s="413"/>
      <c r="AD76" s="413"/>
      <c r="AE76" s="413"/>
      <c r="AF76" s="413"/>
      <c r="AG76" s="413"/>
      <c r="AH76" s="413"/>
      <c r="AI76" s="413"/>
      <c r="AJ76" s="413"/>
    </row>
    <row r="77" spans="1:37" s="412" customFormat="1">
      <c r="A77" s="411"/>
      <c r="Z77" s="411"/>
      <c r="AA77" s="414"/>
      <c r="AB77" s="413"/>
      <c r="AC77" s="413"/>
      <c r="AD77" s="413"/>
      <c r="AE77" s="413"/>
      <c r="AF77" s="413"/>
      <c r="AG77" s="413"/>
      <c r="AH77" s="413"/>
      <c r="AI77" s="413"/>
      <c r="AJ77" s="413"/>
    </row>
    <row r="78" spans="1:37" s="412" customFormat="1">
      <c r="A78" s="411"/>
      <c r="Z78" s="411"/>
      <c r="AA78" s="414"/>
      <c r="AB78" s="413"/>
      <c r="AC78" s="413"/>
      <c r="AD78" s="413"/>
      <c r="AE78" s="413"/>
      <c r="AF78" s="413"/>
      <c r="AG78" s="413"/>
      <c r="AH78" s="413"/>
      <c r="AI78" s="413"/>
      <c r="AJ78" s="413"/>
    </row>
    <row r="79" spans="1:37" s="412" customFormat="1">
      <c r="A79" s="411"/>
      <c r="Z79" s="411"/>
      <c r="AA79" s="414"/>
      <c r="AB79" s="413"/>
      <c r="AC79" s="413"/>
      <c r="AD79" s="413"/>
      <c r="AE79" s="413"/>
      <c r="AF79" s="413"/>
      <c r="AG79" s="413"/>
      <c r="AH79" s="413"/>
      <c r="AI79" s="413"/>
      <c r="AJ79" s="413"/>
    </row>
    <row r="80" spans="1:37" s="412" customFormat="1">
      <c r="A80" s="411"/>
      <c r="Z80" s="411"/>
      <c r="AA80" s="414"/>
      <c r="AB80" s="413"/>
      <c r="AC80" s="413"/>
      <c r="AD80" s="413"/>
      <c r="AE80" s="413"/>
      <c r="AF80" s="413"/>
      <c r="AG80" s="413"/>
      <c r="AH80" s="413"/>
      <c r="AI80" s="413"/>
      <c r="AJ80" s="413"/>
    </row>
    <row r="81" spans="1:36" s="412" customFormat="1">
      <c r="A81" s="411"/>
      <c r="Z81" s="411"/>
      <c r="AA81" s="414"/>
      <c r="AB81" s="413"/>
      <c r="AC81" s="413"/>
      <c r="AD81" s="413"/>
      <c r="AE81" s="413"/>
      <c r="AF81" s="413"/>
      <c r="AG81" s="413"/>
      <c r="AH81" s="413"/>
      <c r="AI81" s="413"/>
      <c r="AJ81" s="413"/>
    </row>
    <row r="82" spans="1:36">
      <c r="B82" s="412"/>
      <c r="C82" s="412"/>
      <c r="D82" s="412"/>
      <c r="E82" s="412"/>
      <c r="F82" s="412"/>
      <c r="G82" s="412"/>
      <c r="H82" s="412"/>
      <c r="I82" s="412"/>
      <c r="J82" s="412"/>
      <c r="K82" s="412"/>
      <c r="L82" s="412"/>
      <c r="M82" s="412"/>
      <c r="N82" s="412"/>
      <c r="O82" s="412"/>
      <c r="P82" s="412"/>
      <c r="Q82" s="412"/>
      <c r="R82" s="412"/>
      <c r="S82" s="412"/>
      <c r="T82" s="412"/>
      <c r="U82" s="412"/>
      <c r="V82" s="412"/>
      <c r="W82" s="412"/>
      <c r="X82" s="412"/>
      <c r="Y82" s="412"/>
    </row>
    <row r="83" spans="1:36">
      <c r="B83" s="412"/>
      <c r="C83" s="412"/>
      <c r="D83" s="412"/>
      <c r="E83" s="412"/>
      <c r="F83" s="412"/>
      <c r="G83" s="412"/>
      <c r="H83" s="412"/>
      <c r="I83" s="412"/>
      <c r="J83" s="412"/>
      <c r="K83" s="412"/>
      <c r="L83" s="412"/>
      <c r="M83" s="412"/>
      <c r="N83" s="412"/>
      <c r="O83" s="412"/>
      <c r="P83" s="412"/>
      <c r="Q83" s="412"/>
      <c r="R83" s="412"/>
      <c r="S83" s="412"/>
      <c r="T83" s="412"/>
      <c r="U83" s="412"/>
      <c r="V83" s="412"/>
      <c r="W83" s="412"/>
      <c r="X83" s="412"/>
      <c r="Y83" s="412"/>
    </row>
    <row r="84" spans="1:36">
      <c r="B84" s="412"/>
      <c r="C84" s="412"/>
      <c r="D84" s="412"/>
      <c r="E84" s="412"/>
      <c r="F84" s="412"/>
      <c r="G84" s="412"/>
      <c r="H84" s="412"/>
      <c r="I84" s="412"/>
      <c r="J84" s="412"/>
      <c r="K84" s="412"/>
      <c r="L84" s="412"/>
      <c r="M84" s="412"/>
      <c r="N84" s="412"/>
      <c r="O84" s="412"/>
      <c r="P84" s="412"/>
      <c r="Q84" s="412"/>
      <c r="R84" s="412"/>
      <c r="S84" s="412"/>
      <c r="T84" s="412"/>
      <c r="U84" s="412"/>
      <c r="V84" s="412"/>
      <c r="W84" s="412"/>
      <c r="X84" s="412"/>
      <c r="Y84" s="412"/>
    </row>
    <row r="85" spans="1:36">
      <c r="B85" s="412"/>
      <c r="C85" s="412"/>
      <c r="D85" s="412"/>
      <c r="E85" s="412"/>
      <c r="F85" s="412"/>
      <c r="G85" s="412"/>
      <c r="H85" s="412"/>
      <c r="I85" s="412"/>
      <c r="J85" s="412"/>
      <c r="K85" s="412"/>
      <c r="L85" s="412"/>
      <c r="M85" s="412"/>
      <c r="N85" s="412"/>
      <c r="O85" s="412"/>
      <c r="P85" s="412"/>
      <c r="Q85" s="412"/>
      <c r="R85" s="412"/>
      <c r="S85" s="412"/>
      <c r="T85" s="412"/>
      <c r="U85" s="412"/>
      <c r="V85" s="412"/>
      <c r="W85" s="412"/>
      <c r="X85" s="412"/>
      <c r="Y85" s="412"/>
    </row>
    <row r="86" spans="1:36">
      <c r="B86" s="412"/>
      <c r="C86" s="412"/>
      <c r="D86" s="412"/>
      <c r="E86" s="412"/>
      <c r="F86" s="412"/>
      <c r="G86" s="412"/>
      <c r="H86" s="412"/>
      <c r="I86" s="412"/>
      <c r="J86" s="412"/>
      <c r="K86" s="412"/>
      <c r="L86" s="412"/>
      <c r="M86" s="412"/>
      <c r="N86" s="412"/>
      <c r="O86" s="412"/>
      <c r="P86" s="412"/>
      <c r="Q86" s="412"/>
      <c r="R86" s="412"/>
      <c r="S86" s="412"/>
      <c r="T86" s="412"/>
      <c r="U86" s="412"/>
      <c r="V86" s="412"/>
      <c r="W86" s="412"/>
      <c r="X86" s="412"/>
      <c r="Y86" s="412"/>
    </row>
    <row r="87" spans="1:36">
      <c r="B87" s="412"/>
      <c r="C87" s="412"/>
      <c r="D87" s="412"/>
      <c r="E87" s="412"/>
      <c r="F87" s="412"/>
      <c r="G87" s="412"/>
      <c r="H87" s="412"/>
      <c r="I87" s="412"/>
      <c r="J87" s="412"/>
      <c r="K87" s="412"/>
      <c r="L87" s="412"/>
      <c r="M87" s="412"/>
      <c r="N87" s="412"/>
      <c r="O87" s="412"/>
      <c r="P87" s="412"/>
      <c r="Q87" s="412"/>
      <c r="R87" s="412"/>
      <c r="S87" s="412"/>
      <c r="T87" s="412"/>
      <c r="U87" s="412"/>
      <c r="V87" s="412"/>
      <c r="W87" s="412"/>
      <c r="X87" s="412"/>
      <c r="Y87" s="412"/>
    </row>
    <row r="88" spans="1:36">
      <c r="B88" s="412"/>
      <c r="C88" s="412"/>
      <c r="D88" s="412"/>
      <c r="E88" s="412"/>
      <c r="F88" s="412"/>
      <c r="G88" s="412"/>
      <c r="H88" s="412"/>
      <c r="I88" s="412"/>
      <c r="J88" s="412"/>
      <c r="K88" s="412"/>
      <c r="L88" s="412"/>
      <c r="M88" s="412"/>
      <c r="N88" s="412"/>
      <c r="O88" s="412"/>
      <c r="P88" s="412"/>
      <c r="Q88" s="412"/>
      <c r="R88" s="412"/>
      <c r="S88" s="412"/>
      <c r="T88" s="412"/>
      <c r="U88" s="412"/>
      <c r="V88" s="412"/>
      <c r="W88" s="412"/>
      <c r="X88" s="412"/>
      <c r="Y88" s="412"/>
    </row>
    <row r="89" spans="1:36">
      <c r="B89" s="412"/>
      <c r="C89" s="412"/>
      <c r="D89" s="412"/>
      <c r="E89" s="412"/>
      <c r="F89" s="412"/>
      <c r="G89" s="412"/>
      <c r="H89" s="412"/>
      <c r="I89" s="412"/>
      <c r="J89" s="412"/>
      <c r="K89" s="412"/>
      <c r="L89" s="412"/>
      <c r="M89" s="412"/>
      <c r="N89" s="412"/>
      <c r="O89" s="412"/>
      <c r="P89" s="412"/>
      <c r="Q89" s="412"/>
      <c r="R89" s="412"/>
      <c r="S89" s="412"/>
      <c r="T89" s="412"/>
      <c r="U89" s="412"/>
      <c r="V89" s="412"/>
      <c r="W89" s="412"/>
      <c r="X89" s="412"/>
      <c r="Y89" s="412"/>
    </row>
    <row r="90" spans="1:36">
      <c r="B90" s="412"/>
      <c r="C90" s="412"/>
      <c r="D90" s="412"/>
      <c r="E90" s="412"/>
      <c r="F90" s="412"/>
      <c r="G90" s="412"/>
      <c r="H90" s="412"/>
      <c r="I90" s="412"/>
      <c r="J90" s="412"/>
      <c r="K90" s="412"/>
      <c r="L90" s="412"/>
      <c r="M90" s="412"/>
      <c r="N90" s="412"/>
      <c r="O90" s="412"/>
      <c r="P90" s="412"/>
      <c r="Q90" s="412"/>
      <c r="R90" s="412"/>
      <c r="S90" s="412"/>
      <c r="T90" s="412"/>
      <c r="U90" s="412"/>
      <c r="V90" s="412"/>
      <c r="W90" s="412"/>
      <c r="X90" s="412"/>
      <c r="Y90" s="412"/>
    </row>
    <row r="91" spans="1:36">
      <c r="B91" s="412"/>
      <c r="C91" s="412"/>
      <c r="D91" s="412"/>
      <c r="E91" s="412"/>
      <c r="F91" s="412"/>
      <c r="G91" s="412"/>
      <c r="H91" s="412"/>
      <c r="I91" s="412"/>
      <c r="J91" s="412"/>
      <c r="K91" s="412"/>
      <c r="L91" s="412"/>
      <c r="M91" s="412"/>
      <c r="N91" s="412"/>
      <c r="O91" s="412"/>
      <c r="P91" s="412"/>
      <c r="Q91" s="412"/>
      <c r="R91" s="412"/>
      <c r="S91" s="412"/>
      <c r="T91" s="412"/>
      <c r="U91" s="412"/>
      <c r="V91" s="412"/>
      <c r="W91" s="412"/>
      <c r="X91" s="412"/>
      <c r="Y91" s="412"/>
    </row>
    <row r="92" spans="1:36">
      <c r="B92" s="412"/>
      <c r="C92" s="412"/>
      <c r="D92" s="412"/>
      <c r="E92" s="412"/>
      <c r="F92" s="412"/>
      <c r="G92" s="412"/>
      <c r="H92" s="412"/>
      <c r="I92" s="412"/>
      <c r="J92" s="412"/>
      <c r="K92" s="412"/>
      <c r="L92" s="412"/>
      <c r="M92" s="412"/>
      <c r="N92" s="412"/>
      <c r="O92" s="412"/>
      <c r="P92" s="412"/>
      <c r="Q92" s="412"/>
      <c r="R92" s="412"/>
      <c r="S92" s="412"/>
      <c r="T92" s="412"/>
      <c r="U92" s="412"/>
      <c r="V92" s="412"/>
      <c r="W92" s="412"/>
      <c r="X92" s="412"/>
      <c r="Y92" s="412"/>
    </row>
    <row r="93" spans="1:36">
      <c r="B93" s="412"/>
      <c r="C93" s="412"/>
      <c r="D93" s="412"/>
      <c r="E93" s="412"/>
      <c r="F93" s="412"/>
      <c r="G93" s="412"/>
      <c r="H93" s="412"/>
      <c r="I93" s="412"/>
      <c r="J93" s="412"/>
      <c r="K93" s="412"/>
      <c r="L93" s="412"/>
      <c r="M93" s="412"/>
      <c r="N93" s="412"/>
      <c r="O93" s="412"/>
      <c r="P93" s="412"/>
      <c r="Q93" s="412"/>
      <c r="R93" s="412"/>
      <c r="S93" s="412"/>
      <c r="T93" s="412"/>
      <c r="U93" s="412"/>
      <c r="V93" s="412"/>
      <c r="W93" s="412"/>
      <c r="X93" s="412"/>
      <c r="Y93" s="412"/>
    </row>
    <row r="94" spans="1:36">
      <c r="B94" s="412"/>
      <c r="C94" s="412"/>
      <c r="D94" s="412"/>
      <c r="E94" s="412"/>
      <c r="F94" s="412"/>
      <c r="G94" s="412"/>
      <c r="H94" s="412"/>
      <c r="I94" s="412"/>
      <c r="J94" s="412"/>
      <c r="K94" s="412"/>
      <c r="L94" s="412"/>
      <c r="M94" s="412"/>
      <c r="N94" s="412"/>
      <c r="O94" s="412"/>
      <c r="P94" s="412"/>
      <c r="Q94" s="412"/>
      <c r="R94" s="412"/>
      <c r="S94" s="412"/>
      <c r="T94" s="412"/>
      <c r="U94" s="412"/>
      <c r="V94" s="412"/>
      <c r="W94" s="412"/>
      <c r="X94" s="412"/>
      <c r="Y94" s="412"/>
    </row>
    <row r="95" spans="1:36">
      <c r="B95" s="412"/>
      <c r="C95" s="412"/>
      <c r="D95" s="412"/>
      <c r="E95" s="412"/>
      <c r="F95" s="412"/>
      <c r="G95" s="412"/>
      <c r="H95" s="412"/>
      <c r="I95" s="412"/>
      <c r="J95" s="412"/>
      <c r="K95" s="412"/>
      <c r="L95" s="412"/>
      <c r="M95" s="412"/>
      <c r="N95" s="412"/>
      <c r="O95" s="412"/>
      <c r="P95" s="412"/>
      <c r="Q95" s="412"/>
      <c r="R95" s="412"/>
      <c r="S95" s="412"/>
      <c r="T95" s="412"/>
      <c r="U95" s="412"/>
      <c r="V95" s="412"/>
      <c r="W95" s="412"/>
      <c r="X95" s="412"/>
      <c r="Y95" s="412"/>
    </row>
    <row r="96" spans="1:36">
      <c r="B96" s="412"/>
      <c r="C96" s="412"/>
      <c r="D96" s="412"/>
      <c r="E96" s="412"/>
      <c r="F96" s="412"/>
      <c r="G96" s="412"/>
      <c r="H96" s="412"/>
      <c r="I96" s="412"/>
      <c r="J96" s="412"/>
      <c r="K96" s="412"/>
      <c r="L96" s="412"/>
      <c r="M96" s="412"/>
      <c r="N96" s="412"/>
      <c r="O96" s="412"/>
      <c r="P96" s="412"/>
      <c r="Q96" s="412"/>
      <c r="R96" s="412"/>
      <c r="S96" s="412"/>
      <c r="T96" s="412"/>
      <c r="U96" s="412"/>
      <c r="V96" s="412"/>
      <c r="W96" s="412"/>
      <c r="X96" s="412"/>
      <c r="Y96" s="412"/>
    </row>
    <row r="97" spans="2:25">
      <c r="B97" s="412"/>
      <c r="C97" s="412"/>
      <c r="D97" s="412"/>
      <c r="E97" s="412"/>
      <c r="F97" s="412"/>
      <c r="G97" s="412"/>
      <c r="H97" s="412"/>
      <c r="I97" s="412"/>
      <c r="J97" s="412"/>
      <c r="K97" s="412"/>
      <c r="L97" s="412"/>
      <c r="M97" s="412"/>
      <c r="N97" s="412"/>
      <c r="O97" s="412"/>
      <c r="P97" s="412"/>
      <c r="Q97" s="412"/>
      <c r="R97" s="412"/>
      <c r="S97" s="412"/>
      <c r="T97" s="412"/>
      <c r="U97" s="412"/>
      <c r="V97" s="412"/>
      <c r="W97" s="412"/>
      <c r="X97" s="412"/>
      <c r="Y97" s="412"/>
    </row>
    <row r="98" spans="2:25">
      <c r="B98" s="412"/>
      <c r="C98" s="412"/>
      <c r="D98" s="412"/>
      <c r="E98" s="412"/>
      <c r="F98" s="412"/>
      <c r="G98" s="412"/>
      <c r="H98" s="412"/>
      <c r="I98" s="412"/>
      <c r="J98" s="412"/>
      <c r="K98" s="412"/>
      <c r="L98" s="412"/>
      <c r="M98" s="412"/>
      <c r="N98" s="412"/>
      <c r="O98" s="412"/>
      <c r="P98" s="412"/>
      <c r="Q98" s="412"/>
      <c r="R98" s="412"/>
      <c r="S98" s="412"/>
      <c r="T98" s="412"/>
      <c r="U98" s="412"/>
      <c r="V98" s="412"/>
      <c r="W98" s="412"/>
      <c r="X98" s="412"/>
      <c r="Y98" s="412"/>
    </row>
    <row r="99" spans="2:25">
      <c r="B99" s="412"/>
      <c r="C99" s="412"/>
      <c r="D99" s="412"/>
      <c r="E99" s="412"/>
      <c r="F99" s="412"/>
      <c r="G99" s="412"/>
      <c r="H99" s="412"/>
      <c r="I99" s="412"/>
      <c r="J99" s="412"/>
      <c r="K99" s="412"/>
      <c r="L99" s="412"/>
      <c r="M99" s="412"/>
      <c r="N99" s="412"/>
      <c r="O99" s="412"/>
      <c r="P99" s="412"/>
      <c r="Q99" s="412"/>
      <c r="R99" s="412"/>
      <c r="S99" s="412"/>
      <c r="T99" s="412"/>
      <c r="U99" s="412"/>
      <c r="V99" s="412"/>
      <c r="W99" s="412"/>
      <c r="X99" s="412"/>
      <c r="Y99" s="412"/>
    </row>
    <row r="100" spans="2:25">
      <c r="B100" s="412"/>
      <c r="C100" s="412"/>
      <c r="D100" s="412"/>
      <c r="E100" s="412"/>
      <c r="F100" s="412"/>
      <c r="G100" s="412"/>
      <c r="H100" s="412"/>
      <c r="I100" s="412"/>
      <c r="J100" s="412"/>
      <c r="K100" s="412"/>
      <c r="L100" s="412"/>
      <c r="M100" s="412"/>
      <c r="N100" s="412"/>
      <c r="O100" s="412"/>
      <c r="P100" s="412"/>
      <c r="Q100" s="412"/>
      <c r="R100" s="412"/>
      <c r="S100" s="412"/>
      <c r="T100" s="412"/>
      <c r="U100" s="412"/>
      <c r="V100" s="412"/>
      <c r="W100" s="412"/>
      <c r="X100" s="412"/>
      <c r="Y100" s="412"/>
    </row>
    <row r="101" spans="2:25">
      <c r="B101" s="412"/>
      <c r="C101" s="412"/>
      <c r="D101" s="412"/>
      <c r="E101" s="412"/>
      <c r="F101" s="412"/>
      <c r="G101" s="412"/>
      <c r="H101" s="412"/>
      <c r="I101" s="412"/>
      <c r="J101" s="412"/>
      <c r="K101" s="412"/>
      <c r="L101" s="412"/>
      <c r="M101" s="412"/>
      <c r="N101" s="412"/>
      <c r="O101" s="412"/>
      <c r="P101" s="412"/>
      <c r="Q101" s="412"/>
      <c r="R101" s="412"/>
      <c r="S101" s="412"/>
      <c r="T101" s="412"/>
      <c r="U101" s="412"/>
      <c r="V101" s="412"/>
      <c r="W101" s="412"/>
      <c r="X101" s="412"/>
      <c r="Y101" s="412"/>
    </row>
    <row r="102" spans="2:25">
      <c r="B102" s="412"/>
      <c r="C102" s="412"/>
      <c r="D102" s="412"/>
      <c r="E102" s="412"/>
      <c r="F102" s="412"/>
      <c r="G102" s="412"/>
      <c r="H102" s="412"/>
      <c r="I102" s="412"/>
      <c r="J102" s="412"/>
      <c r="K102" s="412"/>
      <c r="L102" s="412"/>
      <c r="M102" s="412"/>
      <c r="N102" s="412"/>
      <c r="O102" s="412"/>
      <c r="P102" s="412"/>
      <c r="Q102" s="412"/>
      <c r="R102" s="412"/>
      <c r="S102" s="412"/>
      <c r="T102" s="412"/>
      <c r="U102" s="412"/>
      <c r="V102" s="412"/>
      <c r="W102" s="412"/>
      <c r="X102" s="412"/>
      <c r="Y102" s="412"/>
    </row>
    <row r="103" spans="2:25">
      <c r="B103" s="412"/>
      <c r="C103" s="412"/>
      <c r="D103" s="412"/>
      <c r="E103" s="412"/>
      <c r="F103" s="412"/>
      <c r="G103" s="412"/>
      <c r="H103" s="412"/>
      <c r="I103" s="412"/>
      <c r="J103" s="412"/>
      <c r="K103" s="412"/>
      <c r="L103" s="412"/>
      <c r="M103" s="412"/>
      <c r="N103" s="412"/>
      <c r="O103" s="412"/>
      <c r="P103" s="412"/>
      <c r="Q103" s="412"/>
      <c r="R103" s="412"/>
      <c r="S103" s="412"/>
      <c r="T103" s="412"/>
      <c r="U103" s="412"/>
      <c r="V103" s="412"/>
      <c r="W103" s="412"/>
      <c r="X103" s="412"/>
      <c r="Y103" s="412"/>
    </row>
    <row r="104" spans="2:25">
      <c r="B104" s="412"/>
      <c r="C104" s="412"/>
      <c r="D104" s="412"/>
      <c r="E104" s="412"/>
      <c r="F104" s="412"/>
      <c r="G104" s="412"/>
      <c r="H104" s="412"/>
      <c r="I104" s="412"/>
      <c r="J104" s="412"/>
      <c r="K104" s="412"/>
      <c r="L104" s="412"/>
      <c r="M104" s="412"/>
      <c r="N104" s="412"/>
      <c r="O104" s="412"/>
      <c r="P104" s="412"/>
      <c r="Q104" s="412"/>
      <c r="R104" s="412"/>
      <c r="S104" s="412"/>
      <c r="T104" s="412"/>
      <c r="U104" s="412"/>
      <c r="V104" s="412"/>
      <c r="W104" s="412"/>
      <c r="X104" s="412"/>
      <c r="Y104" s="412"/>
    </row>
    <row r="105" spans="2:25">
      <c r="B105" s="412"/>
      <c r="C105" s="412"/>
      <c r="D105" s="412"/>
      <c r="E105" s="412"/>
      <c r="F105" s="412"/>
      <c r="G105" s="412"/>
      <c r="H105" s="412"/>
      <c r="I105" s="412"/>
      <c r="J105" s="412"/>
      <c r="K105" s="412"/>
      <c r="L105" s="412"/>
      <c r="M105" s="412"/>
      <c r="N105" s="412"/>
      <c r="O105" s="412"/>
      <c r="P105" s="412"/>
      <c r="Q105" s="412"/>
      <c r="R105" s="412"/>
      <c r="S105" s="412"/>
      <c r="T105" s="412"/>
      <c r="U105" s="412"/>
      <c r="V105" s="412"/>
      <c r="W105" s="412"/>
      <c r="X105" s="412"/>
      <c r="Y105" s="412"/>
    </row>
    <row r="106" spans="2:25">
      <c r="B106" s="412"/>
      <c r="C106" s="412"/>
      <c r="D106" s="412"/>
      <c r="E106" s="412"/>
      <c r="F106" s="412"/>
      <c r="G106" s="412"/>
      <c r="H106" s="412"/>
      <c r="I106" s="412"/>
      <c r="J106" s="412"/>
      <c r="K106" s="412"/>
      <c r="L106" s="412"/>
      <c r="M106" s="412"/>
      <c r="N106" s="412"/>
      <c r="O106" s="412"/>
      <c r="P106" s="412"/>
      <c r="Q106" s="412"/>
      <c r="R106" s="412"/>
      <c r="S106" s="412"/>
      <c r="T106" s="412"/>
      <c r="U106" s="412"/>
      <c r="V106" s="412"/>
      <c r="W106" s="412"/>
      <c r="X106" s="412"/>
      <c r="Y106" s="412"/>
    </row>
    <row r="107" spans="2:25">
      <c r="B107" s="412"/>
      <c r="C107" s="412"/>
      <c r="D107" s="412"/>
      <c r="E107" s="412"/>
      <c r="F107" s="412"/>
      <c r="G107" s="412"/>
      <c r="H107" s="412"/>
      <c r="I107" s="412"/>
      <c r="J107" s="412"/>
      <c r="K107" s="412"/>
      <c r="L107" s="412"/>
      <c r="M107" s="412"/>
      <c r="N107" s="412"/>
      <c r="O107" s="412"/>
      <c r="P107" s="412"/>
      <c r="Q107" s="412"/>
      <c r="R107" s="412"/>
      <c r="S107" s="412"/>
      <c r="T107" s="412"/>
      <c r="U107" s="412"/>
      <c r="V107" s="412"/>
      <c r="W107" s="412"/>
      <c r="X107" s="412"/>
      <c r="Y107" s="412"/>
    </row>
    <row r="108" spans="2:25">
      <c r="B108" s="412"/>
      <c r="C108" s="412"/>
      <c r="D108" s="412"/>
      <c r="E108" s="412"/>
      <c r="F108" s="412"/>
      <c r="G108" s="412"/>
      <c r="H108" s="412"/>
      <c r="I108" s="412"/>
      <c r="J108" s="412"/>
      <c r="K108" s="412"/>
      <c r="L108" s="412"/>
      <c r="M108" s="412"/>
      <c r="N108" s="412"/>
      <c r="O108" s="412"/>
      <c r="P108" s="412"/>
      <c r="Q108" s="412"/>
      <c r="R108" s="412"/>
      <c r="S108" s="412"/>
      <c r="T108" s="412"/>
      <c r="U108" s="412"/>
      <c r="V108" s="412"/>
      <c r="W108" s="412"/>
      <c r="X108" s="412"/>
      <c r="Y108" s="412"/>
    </row>
    <row r="109" spans="2:25">
      <c r="B109" s="412"/>
      <c r="C109" s="412"/>
      <c r="D109" s="412"/>
      <c r="E109" s="412"/>
      <c r="F109" s="412"/>
      <c r="G109" s="412"/>
      <c r="H109" s="412"/>
      <c r="I109" s="412"/>
      <c r="J109" s="412"/>
      <c r="K109" s="412"/>
      <c r="L109" s="412"/>
      <c r="M109" s="412"/>
      <c r="N109" s="412"/>
      <c r="O109" s="412"/>
      <c r="P109" s="412"/>
      <c r="Q109" s="412"/>
      <c r="R109" s="412"/>
      <c r="S109" s="412"/>
      <c r="T109" s="412"/>
      <c r="U109" s="412"/>
      <c r="V109" s="412"/>
      <c r="W109" s="412"/>
      <c r="X109" s="412"/>
      <c r="Y109" s="412"/>
    </row>
    <row r="110" spans="2:25">
      <c r="B110" s="412"/>
      <c r="C110" s="412"/>
      <c r="D110" s="412"/>
      <c r="E110" s="412"/>
      <c r="F110" s="412"/>
      <c r="G110" s="412"/>
      <c r="H110" s="412"/>
      <c r="I110" s="412"/>
      <c r="J110" s="412"/>
      <c r="K110" s="412"/>
      <c r="L110" s="412"/>
      <c r="M110" s="412"/>
      <c r="N110" s="412"/>
      <c r="O110" s="412"/>
      <c r="P110" s="412"/>
      <c r="Q110" s="412"/>
      <c r="R110" s="412"/>
      <c r="S110" s="412"/>
      <c r="T110" s="412"/>
      <c r="U110" s="412"/>
      <c r="V110" s="412"/>
      <c r="W110" s="412"/>
      <c r="X110" s="412"/>
      <c r="Y110" s="412"/>
    </row>
    <row r="111" spans="2:25">
      <c r="B111" s="412"/>
      <c r="C111" s="412"/>
      <c r="D111" s="412"/>
      <c r="E111" s="412"/>
      <c r="F111" s="412"/>
      <c r="G111" s="412"/>
      <c r="H111" s="412"/>
      <c r="I111" s="412"/>
      <c r="J111" s="412"/>
      <c r="K111" s="412"/>
      <c r="L111" s="412"/>
      <c r="M111" s="412"/>
      <c r="N111" s="412"/>
      <c r="O111" s="412"/>
      <c r="P111" s="412"/>
      <c r="Q111" s="412"/>
      <c r="R111" s="412"/>
      <c r="S111" s="412"/>
      <c r="T111" s="412"/>
      <c r="U111" s="412"/>
      <c r="V111" s="412"/>
      <c r="W111" s="412"/>
      <c r="X111" s="412"/>
      <c r="Y111" s="412"/>
    </row>
    <row r="112" spans="2:25">
      <c r="B112" s="412"/>
      <c r="C112" s="412"/>
      <c r="D112" s="412"/>
      <c r="E112" s="412"/>
      <c r="F112" s="412"/>
      <c r="G112" s="412"/>
      <c r="H112" s="412"/>
      <c r="I112" s="412"/>
      <c r="J112" s="412"/>
      <c r="K112" s="412"/>
      <c r="L112" s="412"/>
      <c r="M112" s="412"/>
      <c r="N112" s="412"/>
      <c r="O112" s="412"/>
      <c r="P112" s="412"/>
      <c r="Q112" s="412"/>
      <c r="R112" s="412"/>
      <c r="S112" s="412"/>
      <c r="T112" s="412"/>
      <c r="U112" s="412"/>
      <c r="V112" s="412"/>
      <c r="W112" s="412"/>
      <c r="X112" s="412"/>
      <c r="Y112" s="412"/>
    </row>
    <row r="113" spans="2:25">
      <c r="B113" s="412"/>
      <c r="C113" s="412"/>
      <c r="D113" s="412"/>
      <c r="E113" s="412"/>
      <c r="F113" s="412"/>
      <c r="G113" s="412"/>
      <c r="H113" s="412"/>
      <c r="I113" s="412"/>
      <c r="J113" s="412"/>
      <c r="K113" s="412"/>
      <c r="L113" s="412"/>
      <c r="M113" s="412"/>
      <c r="N113" s="412"/>
      <c r="O113" s="412"/>
      <c r="P113" s="412"/>
      <c r="Q113" s="412"/>
      <c r="R113" s="412"/>
      <c r="S113" s="412"/>
      <c r="T113" s="412"/>
      <c r="U113" s="412"/>
      <c r="V113" s="412"/>
      <c r="W113" s="412"/>
      <c r="X113" s="412"/>
      <c r="Y113" s="412"/>
    </row>
    <row r="114" spans="2:25">
      <c r="B114" s="412"/>
      <c r="C114" s="412"/>
      <c r="D114" s="412"/>
      <c r="E114" s="412"/>
      <c r="F114" s="412"/>
      <c r="G114" s="412"/>
      <c r="H114" s="412"/>
      <c r="I114" s="412"/>
      <c r="J114" s="412"/>
      <c r="K114" s="412"/>
      <c r="L114" s="412"/>
      <c r="M114" s="412"/>
      <c r="N114" s="412"/>
      <c r="O114" s="412"/>
      <c r="P114" s="412"/>
      <c r="Q114" s="412"/>
      <c r="R114" s="412"/>
      <c r="S114" s="412"/>
      <c r="T114" s="412"/>
      <c r="U114" s="412"/>
      <c r="V114" s="412"/>
      <c r="W114" s="412"/>
      <c r="X114" s="412"/>
      <c r="Y114" s="412"/>
    </row>
    <row r="115" spans="2:25">
      <c r="B115" s="412"/>
      <c r="C115" s="412"/>
      <c r="D115" s="412"/>
      <c r="E115" s="412"/>
      <c r="F115" s="412"/>
      <c r="G115" s="412"/>
      <c r="H115" s="412"/>
      <c r="I115" s="412"/>
      <c r="J115" s="412"/>
      <c r="K115" s="412"/>
      <c r="L115" s="412"/>
      <c r="M115" s="412"/>
      <c r="N115" s="412"/>
      <c r="O115" s="412"/>
      <c r="P115" s="412"/>
      <c r="Q115" s="412"/>
      <c r="R115" s="412"/>
      <c r="S115" s="412"/>
      <c r="T115" s="412"/>
      <c r="U115" s="412"/>
      <c r="V115" s="412"/>
      <c r="W115" s="412"/>
      <c r="X115" s="412"/>
      <c r="Y115" s="412"/>
    </row>
    <row r="116" spans="2:25">
      <c r="B116" s="412"/>
      <c r="C116" s="412"/>
      <c r="D116" s="412"/>
      <c r="E116" s="412"/>
      <c r="F116" s="412"/>
      <c r="G116" s="412"/>
      <c r="H116" s="412"/>
      <c r="I116" s="412"/>
      <c r="J116" s="412"/>
      <c r="K116" s="412"/>
      <c r="L116" s="412"/>
      <c r="M116" s="412"/>
      <c r="N116" s="412"/>
      <c r="O116" s="412"/>
      <c r="P116" s="412"/>
      <c r="Q116" s="412"/>
      <c r="R116" s="412"/>
      <c r="S116" s="412"/>
      <c r="T116" s="412"/>
      <c r="U116" s="412"/>
      <c r="V116" s="412"/>
      <c r="W116" s="412"/>
      <c r="X116" s="412"/>
      <c r="Y116" s="412"/>
    </row>
    <row r="117" spans="2:25">
      <c r="B117" s="412"/>
      <c r="C117" s="412"/>
      <c r="D117" s="412"/>
      <c r="E117" s="412"/>
      <c r="F117" s="412"/>
      <c r="G117" s="412"/>
      <c r="H117" s="412"/>
      <c r="I117" s="412"/>
      <c r="J117" s="412"/>
      <c r="K117" s="412"/>
      <c r="L117" s="412"/>
      <c r="M117" s="412"/>
      <c r="N117" s="412"/>
      <c r="O117" s="412"/>
      <c r="P117" s="412"/>
      <c r="Q117" s="412"/>
      <c r="R117" s="412"/>
      <c r="S117" s="412"/>
      <c r="T117" s="412"/>
      <c r="U117" s="412"/>
      <c r="V117" s="412"/>
      <c r="W117" s="412"/>
      <c r="X117" s="412"/>
      <c r="Y117" s="412"/>
    </row>
    <row r="118" spans="2:25">
      <c r="B118" s="412"/>
      <c r="C118" s="412"/>
      <c r="D118" s="412"/>
      <c r="E118" s="412"/>
      <c r="F118" s="412"/>
      <c r="G118" s="412"/>
      <c r="H118" s="412"/>
      <c r="I118" s="412"/>
      <c r="J118" s="412"/>
      <c r="K118" s="412"/>
      <c r="L118" s="412"/>
      <c r="M118" s="412"/>
      <c r="N118" s="412"/>
      <c r="O118" s="412"/>
      <c r="P118" s="412"/>
      <c r="Q118" s="412"/>
      <c r="R118" s="412"/>
      <c r="S118" s="412"/>
      <c r="T118" s="412"/>
      <c r="U118" s="412"/>
      <c r="V118" s="412"/>
      <c r="W118" s="412"/>
      <c r="X118" s="412"/>
      <c r="Y118" s="412"/>
    </row>
    <row r="119" spans="2:25">
      <c r="B119" s="412"/>
      <c r="C119" s="412"/>
      <c r="D119" s="412"/>
      <c r="E119" s="412"/>
      <c r="F119" s="412"/>
      <c r="G119" s="412"/>
      <c r="H119" s="412"/>
      <c r="I119" s="412"/>
      <c r="J119" s="412"/>
      <c r="K119" s="412"/>
      <c r="L119" s="412"/>
      <c r="M119" s="412"/>
      <c r="N119" s="412"/>
      <c r="O119" s="412"/>
      <c r="P119" s="412"/>
      <c r="Q119" s="412"/>
      <c r="R119" s="412"/>
      <c r="S119" s="412"/>
      <c r="T119" s="412"/>
      <c r="U119" s="412"/>
      <c r="V119" s="412"/>
      <c r="W119" s="412"/>
      <c r="X119" s="412"/>
      <c r="Y119" s="412"/>
    </row>
    <row r="120" spans="2:25">
      <c r="B120" s="412"/>
      <c r="C120" s="412"/>
      <c r="D120" s="412"/>
      <c r="E120" s="412"/>
      <c r="F120" s="412"/>
      <c r="G120" s="412"/>
      <c r="H120" s="412"/>
      <c r="I120" s="412"/>
      <c r="J120" s="412"/>
      <c r="K120" s="412"/>
      <c r="L120" s="412"/>
      <c r="M120" s="412"/>
      <c r="N120" s="412"/>
      <c r="O120" s="412"/>
      <c r="P120" s="412"/>
      <c r="Q120" s="412"/>
      <c r="R120" s="412"/>
      <c r="S120" s="412"/>
      <c r="T120" s="412"/>
      <c r="U120" s="412"/>
      <c r="V120" s="412"/>
      <c r="W120" s="412"/>
      <c r="X120" s="412"/>
      <c r="Y120" s="412"/>
    </row>
    <row r="121" spans="2:25">
      <c r="B121" s="412"/>
      <c r="C121" s="412"/>
      <c r="D121" s="412"/>
      <c r="E121" s="412"/>
      <c r="F121" s="412"/>
      <c r="G121" s="412"/>
      <c r="H121" s="412"/>
      <c r="I121" s="412"/>
      <c r="J121" s="412"/>
      <c r="K121" s="412"/>
      <c r="L121" s="412"/>
      <c r="M121" s="412"/>
      <c r="N121" s="412"/>
      <c r="O121" s="412"/>
      <c r="P121" s="412"/>
      <c r="Q121" s="412"/>
      <c r="R121" s="412"/>
      <c r="S121" s="412"/>
      <c r="T121" s="412"/>
      <c r="U121" s="412"/>
      <c r="V121" s="412"/>
      <c r="W121" s="412"/>
      <c r="X121" s="412"/>
      <c r="Y121" s="412"/>
    </row>
    <row r="122" spans="2:25">
      <c r="B122" s="412"/>
      <c r="C122" s="412"/>
      <c r="D122" s="412"/>
      <c r="E122" s="412"/>
      <c r="F122" s="412"/>
      <c r="G122" s="412"/>
      <c r="H122" s="412"/>
      <c r="I122" s="412"/>
      <c r="J122" s="412"/>
      <c r="K122" s="412"/>
      <c r="L122" s="412"/>
      <c r="M122" s="412"/>
      <c r="N122" s="412"/>
      <c r="O122" s="412"/>
      <c r="P122" s="412"/>
      <c r="Q122" s="412"/>
      <c r="R122" s="412"/>
      <c r="S122" s="412"/>
      <c r="T122" s="412"/>
      <c r="U122" s="412"/>
      <c r="V122" s="412"/>
      <c r="W122" s="412"/>
      <c r="X122" s="412"/>
      <c r="Y122" s="412"/>
    </row>
    <row r="123" spans="2:25">
      <c r="B123" s="412"/>
      <c r="C123" s="412"/>
      <c r="D123" s="412"/>
      <c r="E123" s="412"/>
      <c r="F123" s="412"/>
      <c r="G123" s="412"/>
      <c r="H123" s="412"/>
      <c r="I123" s="412"/>
      <c r="J123" s="412"/>
      <c r="K123" s="412"/>
      <c r="L123" s="412"/>
      <c r="M123" s="412"/>
      <c r="N123" s="412"/>
      <c r="O123" s="412"/>
      <c r="P123" s="412"/>
      <c r="Q123" s="412"/>
      <c r="R123" s="412"/>
      <c r="S123" s="412"/>
      <c r="T123" s="412"/>
      <c r="U123" s="412"/>
      <c r="V123" s="412"/>
      <c r="W123" s="412"/>
      <c r="X123" s="412"/>
      <c r="Y123" s="412"/>
    </row>
    <row r="124" spans="2:25">
      <c r="B124" s="412"/>
      <c r="C124" s="412"/>
      <c r="D124" s="412"/>
      <c r="E124" s="412"/>
      <c r="F124" s="412"/>
      <c r="G124" s="412"/>
      <c r="H124" s="412"/>
      <c r="I124" s="412"/>
      <c r="J124" s="412"/>
      <c r="K124" s="412"/>
      <c r="L124" s="412"/>
      <c r="M124" s="412"/>
      <c r="N124" s="412"/>
      <c r="O124" s="412"/>
      <c r="P124" s="412"/>
      <c r="Q124" s="412"/>
      <c r="R124" s="412"/>
      <c r="S124" s="412"/>
      <c r="T124" s="412"/>
      <c r="U124" s="412"/>
      <c r="V124" s="412"/>
      <c r="W124" s="412"/>
      <c r="X124" s="412"/>
      <c r="Y124" s="412"/>
    </row>
    <row r="125" spans="2:25">
      <c r="B125" s="412"/>
      <c r="C125" s="412"/>
      <c r="D125" s="412"/>
      <c r="E125" s="412"/>
      <c r="F125" s="412"/>
      <c r="G125" s="412"/>
      <c r="H125" s="412"/>
      <c r="I125" s="412"/>
      <c r="J125" s="412"/>
      <c r="K125" s="412"/>
      <c r="L125" s="412"/>
      <c r="M125" s="412"/>
      <c r="N125" s="412"/>
      <c r="O125" s="412"/>
      <c r="P125" s="412"/>
      <c r="Q125" s="412"/>
      <c r="R125" s="412"/>
      <c r="S125" s="412"/>
      <c r="T125" s="412"/>
      <c r="U125" s="412"/>
      <c r="V125" s="412"/>
      <c r="W125" s="412"/>
      <c r="X125" s="412"/>
      <c r="Y125" s="412"/>
    </row>
    <row r="126" spans="2:25">
      <c r="B126" s="412"/>
      <c r="C126" s="412"/>
      <c r="D126" s="412"/>
      <c r="E126" s="412"/>
      <c r="F126" s="412"/>
      <c r="G126" s="412"/>
      <c r="H126" s="412"/>
      <c r="I126" s="412"/>
      <c r="J126" s="412"/>
      <c r="K126" s="412"/>
      <c r="L126" s="412"/>
      <c r="M126" s="412"/>
      <c r="N126" s="412"/>
      <c r="O126" s="412"/>
      <c r="P126" s="412"/>
      <c r="Q126" s="412"/>
      <c r="R126" s="412"/>
      <c r="S126" s="412"/>
      <c r="T126" s="412"/>
      <c r="U126" s="412"/>
      <c r="V126" s="412"/>
      <c r="W126" s="412"/>
      <c r="X126" s="412"/>
      <c r="Y126" s="412"/>
    </row>
    <row r="127" spans="2:25">
      <c r="B127" s="412"/>
      <c r="C127" s="412"/>
      <c r="D127" s="412"/>
      <c r="E127" s="412"/>
      <c r="F127" s="412"/>
      <c r="G127" s="412"/>
      <c r="H127" s="412"/>
      <c r="I127" s="412"/>
      <c r="J127" s="412"/>
      <c r="K127" s="412"/>
      <c r="L127" s="412"/>
      <c r="M127" s="412"/>
      <c r="N127" s="412"/>
      <c r="O127" s="412"/>
      <c r="P127" s="412"/>
      <c r="Q127" s="412"/>
      <c r="R127" s="412"/>
      <c r="S127" s="412"/>
      <c r="T127" s="412"/>
      <c r="U127" s="412"/>
      <c r="V127" s="412"/>
      <c r="W127" s="412"/>
      <c r="X127" s="412"/>
      <c r="Y127" s="412"/>
    </row>
    <row r="128" spans="2:25">
      <c r="B128" s="412"/>
      <c r="C128" s="412"/>
      <c r="D128" s="412"/>
      <c r="E128" s="412"/>
      <c r="F128" s="412"/>
      <c r="G128" s="412"/>
      <c r="H128" s="412"/>
      <c r="I128" s="412"/>
      <c r="J128" s="412"/>
      <c r="K128" s="412"/>
      <c r="L128" s="412"/>
      <c r="M128" s="412"/>
      <c r="N128" s="412"/>
      <c r="O128" s="412"/>
      <c r="P128" s="412"/>
      <c r="Q128" s="412"/>
      <c r="R128" s="412"/>
      <c r="S128" s="412"/>
      <c r="T128" s="412"/>
      <c r="U128" s="412"/>
      <c r="V128" s="412"/>
      <c r="W128" s="412"/>
      <c r="X128" s="412"/>
      <c r="Y128" s="412"/>
    </row>
    <row r="129" spans="2:25">
      <c r="B129" s="412"/>
      <c r="C129" s="412"/>
      <c r="D129" s="412"/>
      <c r="E129" s="412"/>
      <c r="F129" s="412"/>
      <c r="G129" s="412"/>
      <c r="H129" s="412"/>
      <c r="I129" s="412"/>
      <c r="J129" s="412"/>
      <c r="K129" s="412"/>
      <c r="L129" s="412"/>
      <c r="M129" s="412"/>
      <c r="N129" s="412"/>
      <c r="O129" s="412"/>
      <c r="P129" s="412"/>
      <c r="Q129" s="412"/>
      <c r="R129" s="412"/>
      <c r="S129" s="412"/>
      <c r="T129" s="412"/>
      <c r="U129" s="412"/>
      <c r="V129" s="412"/>
      <c r="W129" s="412"/>
      <c r="X129" s="412"/>
      <c r="Y129" s="412"/>
    </row>
    <row r="130" spans="2:25">
      <c r="B130" s="412"/>
      <c r="C130" s="412"/>
      <c r="D130" s="412"/>
      <c r="E130" s="412"/>
      <c r="F130" s="412"/>
      <c r="G130" s="412"/>
      <c r="H130" s="412"/>
      <c r="I130" s="412"/>
      <c r="J130" s="412"/>
      <c r="K130" s="412"/>
      <c r="L130" s="412"/>
      <c r="M130" s="412"/>
      <c r="N130" s="412"/>
      <c r="O130" s="412"/>
      <c r="P130" s="412"/>
      <c r="Q130" s="412"/>
      <c r="R130" s="412"/>
      <c r="S130" s="412"/>
      <c r="T130" s="412"/>
      <c r="U130" s="412"/>
      <c r="V130" s="412"/>
      <c r="W130" s="412"/>
      <c r="X130" s="412"/>
      <c r="Y130" s="412"/>
    </row>
    <row r="131" spans="2:25">
      <c r="B131" s="412"/>
      <c r="C131" s="412"/>
      <c r="D131" s="412"/>
      <c r="E131" s="412"/>
      <c r="F131" s="412"/>
      <c r="G131" s="412"/>
      <c r="H131" s="412"/>
      <c r="I131" s="412"/>
      <c r="J131" s="412"/>
      <c r="K131" s="412"/>
      <c r="L131" s="412"/>
      <c r="M131" s="412"/>
      <c r="N131" s="412"/>
      <c r="O131" s="412"/>
      <c r="P131" s="412"/>
      <c r="Q131" s="412"/>
      <c r="R131" s="412"/>
      <c r="S131" s="412"/>
      <c r="T131" s="412"/>
      <c r="U131" s="412"/>
      <c r="V131" s="412"/>
      <c r="W131" s="412"/>
      <c r="X131" s="412"/>
      <c r="Y131" s="412"/>
    </row>
    <row r="132" spans="2:25">
      <c r="B132" s="412"/>
      <c r="C132" s="412"/>
      <c r="D132" s="412"/>
      <c r="E132" s="412"/>
      <c r="F132" s="412"/>
      <c r="G132" s="412"/>
      <c r="H132" s="412"/>
      <c r="I132" s="412"/>
      <c r="J132" s="412"/>
      <c r="K132" s="412"/>
      <c r="L132" s="412"/>
      <c r="M132" s="412"/>
      <c r="N132" s="412"/>
      <c r="O132" s="412"/>
      <c r="P132" s="412"/>
      <c r="Q132" s="412"/>
      <c r="R132" s="412"/>
      <c r="S132" s="412"/>
      <c r="T132" s="412"/>
      <c r="U132" s="412"/>
      <c r="V132" s="412"/>
      <c r="W132" s="412"/>
      <c r="X132" s="412"/>
      <c r="Y132" s="412"/>
    </row>
    <row r="133" spans="2:25">
      <c r="B133" s="412"/>
      <c r="C133" s="412"/>
      <c r="D133" s="412"/>
      <c r="E133" s="412"/>
      <c r="F133" s="412"/>
      <c r="G133" s="412"/>
      <c r="H133" s="412"/>
      <c r="I133" s="412"/>
      <c r="J133" s="412"/>
      <c r="K133" s="412"/>
      <c r="L133" s="412"/>
      <c r="M133" s="412"/>
      <c r="N133" s="412"/>
      <c r="O133" s="412"/>
      <c r="P133" s="412"/>
      <c r="Q133" s="412"/>
      <c r="R133" s="412"/>
      <c r="S133" s="412"/>
      <c r="T133" s="412"/>
      <c r="U133" s="412"/>
      <c r="V133" s="412"/>
      <c r="W133" s="412"/>
      <c r="X133" s="412"/>
      <c r="Y133" s="412"/>
    </row>
    <row r="134" spans="2:25">
      <c r="B134" s="412"/>
      <c r="C134" s="412"/>
      <c r="D134" s="412"/>
      <c r="E134" s="412"/>
      <c r="F134" s="412"/>
      <c r="G134" s="412"/>
      <c r="H134" s="412"/>
      <c r="I134" s="412"/>
      <c r="J134" s="412"/>
      <c r="K134" s="412"/>
      <c r="L134" s="412"/>
      <c r="M134" s="412"/>
      <c r="N134" s="412"/>
      <c r="O134" s="412"/>
      <c r="P134" s="412"/>
      <c r="Q134" s="412"/>
      <c r="R134" s="412"/>
      <c r="S134" s="412"/>
      <c r="T134" s="412"/>
      <c r="U134" s="412"/>
      <c r="V134" s="412"/>
      <c r="W134" s="412"/>
      <c r="X134" s="412"/>
      <c r="Y134" s="412"/>
    </row>
    <row r="135" spans="2:25">
      <c r="B135" s="412"/>
      <c r="C135" s="412"/>
      <c r="D135" s="412"/>
      <c r="E135" s="412"/>
      <c r="F135" s="412"/>
      <c r="G135" s="412"/>
      <c r="H135" s="412"/>
      <c r="I135" s="412"/>
      <c r="J135" s="412"/>
      <c r="K135" s="412"/>
      <c r="L135" s="412"/>
      <c r="M135" s="412"/>
      <c r="N135" s="412"/>
      <c r="O135" s="412"/>
      <c r="P135" s="412"/>
      <c r="Q135" s="412"/>
      <c r="R135" s="412"/>
      <c r="S135" s="412"/>
      <c r="T135" s="412"/>
      <c r="U135" s="412"/>
      <c r="V135" s="412"/>
      <c r="W135" s="412"/>
      <c r="X135" s="412"/>
      <c r="Y135" s="412"/>
    </row>
    <row r="136" spans="2:25">
      <c r="B136" s="412"/>
      <c r="C136" s="412"/>
      <c r="D136" s="412"/>
      <c r="E136" s="412"/>
      <c r="F136" s="412"/>
      <c r="G136" s="412"/>
      <c r="H136" s="412"/>
      <c r="I136" s="412"/>
      <c r="J136" s="412"/>
      <c r="K136" s="412"/>
      <c r="L136" s="412"/>
      <c r="M136" s="412"/>
      <c r="N136" s="412"/>
      <c r="O136" s="412"/>
      <c r="P136" s="412"/>
      <c r="Q136" s="412"/>
      <c r="R136" s="412"/>
      <c r="S136" s="412"/>
      <c r="T136" s="412"/>
      <c r="U136" s="412"/>
      <c r="V136" s="412"/>
      <c r="W136" s="412"/>
      <c r="X136" s="412"/>
      <c r="Y136" s="412"/>
    </row>
    <row r="137" spans="2:25">
      <c r="B137" s="412"/>
      <c r="C137" s="412"/>
      <c r="D137" s="412"/>
      <c r="E137" s="412"/>
      <c r="F137" s="412"/>
      <c r="G137" s="412"/>
      <c r="H137" s="412"/>
      <c r="I137" s="412"/>
      <c r="J137" s="412"/>
      <c r="K137" s="412"/>
      <c r="L137" s="412"/>
      <c r="M137" s="412"/>
      <c r="N137" s="412"/>
      <c r="O137" s="412"/>
      <c r="P137" s="412"/>
      <c r="Q137" s="412"/>
      <c r="R137" s="412"/>
      <c r="S137" s="412"/>
      <c r="T137" s="412"/>
      <c r="U137" s="412"/>
      <c r="V137" s="412"/>
      <c r="W137" s="412"/>
      <c r="X137" s="412"/>
      <c r="Y137" s="412"/>
    </row>
    <row r="138" spans="2:25">
      <c r="B138" s="412"/>
      <c r="C138" s="412"/>
      <c r="D138" s="412"/>
      <c r="E138" s="412"/>
      <c r="F138" s="412"/>
      <c r="G138" s="412"/>
      <c r="H138" s="412"/>
      <c r="I138" s="412"/>
      <c r="J138" s="412"/>
      <c r="K138" s="412"/>
      <c r="L138" s="412"/>
      <c r="M138" s="412"/>
      <c r="N138" s="412"/>
      <c r="O138" s="412"/>
      <c r="P138" s="412"/>
      <c r="Q138" s="412"/>
      <c r="R138" s="412"/>
      <c r="S138" s="412"/>
      <c r="T138" s="412"/>
      <c r="U138" s="412"/>
      <c r="V138" s="412"/>
      <c r="W138" s="412"/>
      <c r="X138" s="412"/>
      <c r="Y138" s="412"/>
    </row>
    <row r="139" spans="2:25">
      <c r="B139" s="412"/>
      <c r="C139" s="412"/>
      <c r="D139" s="412"/>
      <c r="E139" s="412"/>
      <c r="F139" s="412"/>
      <c r="G139" s="412"/>
      <c r="H139" s="412"/>
      <c r="I139" s="412"/>
      <c r="J139" s="412"/>
      <c r="K139" s="412"/>
      <c r="L139" s="412"/>
      <c r="M139" s="412"/>
      <c r="N139" s="412"/>
      <c r="O139" s="412"/>
      <c r="P139" s="412"/>
      <c r="Q139" s="412"/>
      <c r="R139" s="412"/>
      <c r="S139" s="412"/>
      <c r="T139" s="412"/>
      <c r="U139" s="412"/>
      <c r="V139" s="412"/>
      <c r="W139" s="412"/>
      <c r="X139" s="412"/>
      <c r="Y139" s="412"/>
    </row>
    <row r="140" spans="2:25">
      <c r="B140" s="412"/>
      <c r="C140" s="412"/>
      <c r="D140" s="412"/>
      <c r="E140" s="412"/>
      <c r="F140" s="412"/>
      <c r="G140" s="412"/>
      <c r="H140" s="412"/>
      <c r="I140" s="412"/>
      <c r="J140" s="412"/>
      <c r="K140" s="412"/>
      <c r="L140" s="412"/>
      <c r="M140" s="412"/>
      <c r="N140" s="412"/>
      <c r="O140" s="412"/>
      <c r="P140" s="412"/>
      <c r="Q140" s="412"/>
      <c r="R140" s="412"/>
      <c r="S140" s="412"/>
      <c r="T140" s="412"/>
      <c r="U140" s="412"/>
      <c r="V140" s="412"/>
      <c r="W140" s="412"/>
      <c r="X140" s="412"/>
      <c r="Y140" s="412"/>
    </row>
    <row r="141" spans="2:25">
      <c r="B141" s="412"/>
      <c r="C141" s="412"/>
      <c r="D141" s="412"/>
      <c r="E141" s="412"/>
      <c r="F141" s="412"/>
      <c r="G141" s="412"/>
      <c r="H141" s="412"/>
      <c r="I141" s="412"/>
      <c r="J141" s="412"/>
      <c r="K141" s="412"/>
      <c r="L141" s="412"/>
      <c r="M141" s="412"/>
      <c r="N141" s="412"/>
      <c r="O141" s="412"/>
      <c r="P141" s="412"/>
      <c r="Q141" s="412"/>
      <c r="R141" s="412"/>
      <c r="S141" s="412"/>
      <c r="T141" s="412"/>
      <c r="U141" s="412"/>
      <c r="V141" s="412"/>
      <c r="W141" s="412"/>
      <c r="X141" s="412"/>
      <c r="Y141" s="412"/>
    </row>
    <row r="142" spans="2:25">
      <c r="B142" s="412"/>
      <c r="C142" s="412"/>
      <c r="D142" s="412"/>
      <c r="E142" s="412"/>
      <c r="F142" s="412"/>
      <c r="G142" s="412"/>
      <c r="H142" s="412"/>
      <c r="I142" s="412"/>
      <c r="J142" s="412"/>
      <c r="K142" s="412"/>
      <c r="L142" s="412"/>
      <c r="M142" s="412"/>
      <c r="N142" s="412"/>
      <c r="O142" s="412"/>
      <c r="P142" s="412"/>
      <c r="Q142" s="412"/>
      <c r="R142" s="412"/>
      <c r="S142" s="412"/>
      <c r="T142" s="412"/>
      <c r="U142" s="412"/>
      <c r="V142" s="412"/>
      <c r="W142" s="412"/>
      <c r="X142" s="412"/>
      <c r="Y142" s="412"/>
    </row>
    <row r="143" spans="2:25">
      <c r="B143" s="412"/>
      <c r="C143" s="412"/>
      <c r="D143" s="412"/>
      <c r="E143" s="412"/>
      <c r="F143" s="412"/>
      <c r="G143" s="412"/>
      <c r="H143" s="412"/>
      <c r="I143" s="412"/>
      <c r="J143" s="412"/>
      <c r="K143" s="412"/>
      <c r="L143" s="412"/>
      <c r="M143" s="412"/>
      <c r="N143" s="412"/>
      <c r="O143" s="412"/>
      <c r="P143" s="412"/>
      <c r="Q143" s="412"/>
      <c r="R143" s="412"/>
      <c r="S143" s="412"/>
      <c r="T143" s="412"/>
      <c r="U143" s="412"/>
      <c r="V143" s="412"/>
      <c r="W143" s="412"/>
      <c r="X143" s="412"/>
      <c r="Y143" s="412"/>
    </row>
    <row r="144" spans="2:25">
      <c r="B144" s="412"/>
      <c r="C144" s="412"/>
      <c r="D144" s="412"/>
      <c r="E144" s="412"/>
      <c r="F144" s="412"/>
      <c r="G144" s="412"/>
      <c r="H144" s="412"/>
      <c r="I144" s="412"/>
      <c r="J144" s="412"/>
      <c r="K144" s="412"/>
      <c r="L144" s="412"/>
      <c r="M144" s="412"/>
      <c r="N144" s="412"/>
      <c r="O144" s="412"/>
      <c r="P144" s="412"/>
      <c r="Q144" s="412"/>
      <c r="R144" s="412"/>
      <c r="S144" s="412"/>
      <c r="T144" s="412"/>
      <c r="U144" s="412"/>
      <c r="V144" s="412"/>
      <c r="W144" s="412"/>
      <c r="X144" s="412"/>
      <c r="Y144" s="412"/>
    </row>
    <row r="145" spans="2:25">
      <c r="B145" s="412"/>
      <c r="C145" s="412"/>
      <c r="D145" s="412"/>
      <c r="E145" s="412"/>
      <c r="F145" s="412"/>
      <c r="G145" s="412"/>
      <c r="H145" s="412"/>
      <c r="I145" s="412"/>
      <c r="J145" s="412"/>
      <c r="K145" s="412"/>
      <c r="L145" s="412"/>
      <c r="M145" s="412"/>
      <c r="N145" s="412"/>
      <c r="O145" s="412"/>
      <c r="P145" s="412"/>
      <c r="Q145" s="412"/>
      <c r="R145" s="412"/>
      <c r="S145" s="412"/>
      <c r="T145" s="412"/>
      <c r="U145" s="412"/>
      <c r="V145" s="412"/>
      <c r="W145" s="412"/>
      <c r="X145" s="412"/>
      <c r="Y145" s="412"/>
    </row>
    <row r="146" spans="2:25">
      <c r="B146" s="412"/>
      <c r="C146" s="412"/>
      <c r="D146" s="412"/>
      <c r="E146" s="412"/>
      <c r="F146" s="412"/>
      <c r="G146" s="412"/>
      <c r="H146" s="412"/>
      <c r="I146" s="412"/>
      <c r="J146" s="412"/>
      <c r="K146" s="412"/>
      <c r="L146" s="412"/>
      <c r="M146" s="412"/>
      <c r="N146" s="412"/>
      <c r="O146" s="412"/>
      <c r="P146" s="412"/>
      <c r="Q146" s="412"/>
      <c r="R146" s="412"/>
      <c r="S146" s="412"/>
      <c r="T146" s="412"/>
      <c r="U146" s="412"/>
      <c r="V146" s="412"/>
      <c r="W146" s="412"/>
      <c r="X146" s="412"/>
      <c r="Y146" s="412"/>
    </row>
    <row r="147" spans="2:25">
      <c r="B147" s="412"/>
      <c r="C147" s="412"/>
      <c r="D147" s="412"/>
      <c r="E147" s="412"/>
      <c r="F147" s="412"/>
      <c r="G147" s="412"/>
      <c r="H147" s="412"/>
      <c r="I147" s="412"/>
      <c r="J147" s="412"/>
      <c r="K147" s="412"/>
      <c r="L147" s="412"/>
      <c r="M147" s="412"/>
      <c r="N147" s="412"/>
      <c r="O147" s="412"/>
      <c r="P147" s="412"/>
      <c r="Q147" s="412"/>
      <c r="R147" s="412"/>
      <c r="S147" s="412"/>
      <c r="T147" s="412"/>
      <c r="U147" s="412"/>
      <c r="V147" s="412"/>
      <c r="W147" s="412"/>
      <c r="X147" s="412"/>
      <c r="Y147" s="412"/>
    </row>
    <row r="148" spans="2:25">
      <c r="B148" s="412"/>
      <c r="C148" s="412"/>
      <c r="D148" s="412"/>
      <c r="E148" s="412"/>
      <c r="F148" s="412"/>
      <c r="G148" s="412"/>
      <c r="H148" s="412"/>
      <c r="I148" s="412"/>
      <c r="J148" s="412"/>
      <c r="K148" s="412"/>
      <c r="L148" s="412"/>
      <c r="M148" s="412"/>
      <c r="N148" s="412"/>
      <c r="O148" s="412"/>
      <c r="P148" s="412"/>
      <c r="Q148" s="412"/>
      <c r="R148" s="412"/>
      <c r="S148" s="412"/>
      <c r="T148" s="412"/>
      <c r="U148" s="412"/>
      <c r="V148" s="412"/>
      <c r="W148" s="412"/>
      <c r="X148" s="412"/>
      <c r="Y148" s="412"/>
    </row>
    <row r="149" spans="2:25">
      <c r="B149" s="412"/>
      <c r="C149" s="412"/>
      <c r="D149" s="412"/>
      <c r="E149" s="412"/>
      <c r="F149" s="412"/>
      <c r="G149" s="412"/>
      <c r="H149" s="412"/>
      <c r="I149" s="412"/>
      <c r="J149" s="412"/>
      <c r="K149" s="412"/>
      <c r="L149" s="412"/>
      <c r="M149" s="412"/>
      <c r="N149" s="412"/>
      <c r="O149" s="412"/>
      <c r="P149" s="412"/>
      <c r="Q149" s="412"/>
      <c r="R149" s="412"/>
      <c r="S149" s="412"/>
      <c r="T149" s="412"/>
      <c r="U149" s="412"/>
      <c r="V149" s="412"/>
      <c r="W149" s="412"/>
      <c r="X149" s="412"/>
      <c r="Y149" s="412"/>
    </row>
    <row r="150" spans="2:25">
      <c r="B150" s="412"/>
      <c r="C150" s="412"/>
      <c r="D150" s="412"/>
      <c r="E150" s="412"/>
      <c r="F150" s="412"/>
      <c r="G150" s="412"/>
      <c r="H150" s="412"/>
      <c r="I150" s="412"/>
      <c r="J150" s="412"/>
      <c r="K150" s="412"/>
      <c r="L150" s="412"/>
      <c r="M150" s="412"/>
      <c r="N150" s="412"/>
      <c r="O150" s="412"/>
      <c r="P150" s="412"/>
      <c r="Q150" s="412"/>
      <c r="R150" s="412"/>
      <c r="S150" s="412"/>
      <c r="T150" s="412"/>
      <c r="U150" s="412"/>
      <c r="V150" s="412"/>
      <c r="W150" s="412"/>
      <c r="X150" s="412"/>
      <c r="Y150" s="412"/>
    </row>
    <row r="151" spans="2:25">
      <c r="B151" s="412"/>
      <c r="C151" s="412"/>
      <c r="D151" s="412"/>
      <c r="E151" s="412"/>
      <c r="F151" s="412"/>
      <c r="G151" s="412"/>
      <c r="H151" s="412"/>
      <c r="I151" s="412"/>
      <c r="J151" s="412"/>
      <c r="K151" s="412"/>
      <c r="L151" s="412"/>
      <c r="M151" s="412"/>
      <c r="N151" s="412"/>
      <c r="O151" s="412"/>
      <c r="P151" s="412"/>
      <c r="Q151" s="412"/>
      <c r="R151" s="412"/>
      <c r="S151" s="412"/>
      <c r="T151" s="412"/>
      <c r="U151" s="412"/>
      <c r="V151" s="412"/>
      <c r="W151" s="412"/>
      <c r="X151" s="412"/>
      <c r="Y151" s="412"/>
    </row>
    <row r="152" spans="2:25">
      <c r="B152" s="412"/>
      <c r="C152" s="412"/>
      <c r="D152" s="412"/>
      <c r="E152" s="412"/>
      <c r="F152" s="412"/>
      <c r="G152" s="412"/>
      <c r="H152" s="412"/>
      <c r="I152" s="412"/>
      <c r="J152" s="412"/>
      <c r="K152" s="412"/>
      <c r="L152" s="412"/>
      <c r="M152" s="412"/>
      <c r="N152" s="412"/>
      <c r="O152" s="412"/>
      <c r="P152" s="412"/>
      <c r="Q152" s="412"/>
      <c r="R152" s="412"/>
      <c r="S152" s="412"/>
      <c r="T152" s="412"/>
      <c r="U152" s="412"/>
      <c r="V152" s="412"/>
      <c r="W152" s="412"/>
      <c r="X152" s="412"/>
      <c r="Y152" s="412"/>
    </row>
    <row r="153" spans="2:25">
      <c r="B153" s="412"/>
      <c r="C153" s="412"/>
      <c r="D153" s="412"/>
      <c r="E153" s="412"/>
      <c r="F153" s="412"/>
      <c r="G153" s="412"/>
      <c r="H153" s="412"/>
      <c r="I153" s="412"/>
      <c r="J153" s="412"/>
      <c r="K153" s="412"/>
      <c r="L153" s="412"/>
      <c r="M153" s="412"/>
      <c r="N153" s="412"/>
      <c r="O153" s="412"/>
      <c r="P153" s="412"/>
      <c r="Q153" s="412"/>
      <c r="R153" s="412"/>
      <c r="S153" s="412"/>
      <c r="T153" s="412"/>
      <c r="U153" s="412"/>
      <c r="V153" s="412"/>
      <c r="W153" s="412"/>
      <c r="X153" s="412"/>
      <c r="Y153" s="412"/>
    </row>
    <row r="154" spans="2:25">
      <c r="B154" s="412"/>
      <c r="C154" s="412"/>
      <c r="D154" s="412"/>
      <c r="E154" s="412"/>
      <c r="F154" s="412"/>
      <c r="G154" s="412"/>
      <c r="H154" s="412"/>
      <c r="I154" s="412"/>
      <c r="J154" s="412"/>
      <c r="K154" s="412"/>
      <c r="L154" s="412"/>
      <c r="M154" s="412"/>
      <c r="N154" s="412"/>
      <c r="O154" s="412"/>
      <c r="P154" s="412"/>
      <c r="Q154" s="412"/>
      <c r="R154" s="412"/>
      <c r="S154" s="412"/>
      <c r="T154" s="412"/>
      <c r="U154" s="412"/>
      <c r="V154" s="412"/>
      <c r="W154" s="412"/>
      <c r="X154" s="412"/>
      <c r="Y154" s="412"/>
    </row>
    <row r="155" spans="2:25">
      <c r="B155" s="412"/>
      <c r="C155" s="412"/>
      <c r="D155" s="412"/>
      <c r="E155" s="412"/>
      <c r="F155" s="412"/>
      <c r="G155" s="412"/>
      <c r="H155" s="412"/>
      <c r="I155" s="412"/>
      <c r="J155" s="412"/>
      <c r="K155" s="412"/>
      <c r="L155" s="412"/>
      <c r="M155" s="412"/>
      <c r="N155" s="412"/>
      <c r="O155" s="412"/>
      <c r="P155" s="412"/>
      <c r="Q155" s="412"/>
      <c r="R155" s="412"/>
      <c r="S155" s="412"/>
      <c r="T155" s="412"/>
      <c r="U155" s="412"/>
      <c r="V155" s="412"/>
      <c r="W155" s="412"/>
      <c r="X155" s="412"/>
      <c r="Y155" s="412"/>
    </row>
    <row r="156" spans="2:25">
      <c r="B156" s="412"/>
      <c r="C156" s="412"/>
      <c r="D156" s="412"/>
      <c r="E156" s="412"/>
      <c r="F156" s="412"/>
      <c r="G156" s="412"/>
      <c r="H156" s="412"/>
      <c r="I156" s="412"/>
      <c r="J156" s="412"/>
      <c r="K156" s="412"/>
      <c r="L156" s="412"/>
      <c r="M156" s="412"/>
      <c r="N156" s="412"/>
      <c r="O156" s="412"/>
      <c r="P156" s="412"/>
      <c r="Q156" s="412"/>
      <c r="R156" s="412"/>
      <c r="S156" s="412"/>
      <c r="T156" s="412"/>
      <c r="U156" s="412"/>
      <c r="V156" s="412"/>
      <c r="W156" s="412"/>
      <c r="X156" s="412"/>
      <c r="Y156" s="412"/>
    </row>
    <row r="157" spans="2:25">
      <c r="B157" s="412"/>
      <c r="C157" s="412"/>
      <c r="D157" s="412"/>
      <c r="E157" s="412"/>
      <c r="F157" s="412"/>
      <c r="G157" s="412"/>
      <c r="H157" s="412"/>
      <c r="I157" s="412"/>
      <c r="J157" s="412"/>
      <c r="K157" s="412"/>
      <c r="L157" s="412"/>
      <c r="M157" s="412"/>
      <c r="N157" s="412"/>
      <c r="O157" s="412"/>
      <c r="P157" s="412"/>
      <c r="Q157" s="412"/>
      <c r="R157" s="412"/>
      <c r="S157" s="412"/>
      <c r="T157" s="412"/>
      <c r="U157" s="412"/>
      <c r="V157" s="412"/>
      <c r="W157" s="412"/>
      <c r="X157" s="412"/>
      <c r="Y157" s="412"/>
    </row>
    <row r="158" spans="2:25">
      <c r="B158" s="412"/>
      <c r="C158" s="412"/>
      <c r="D158" s="412"/>
      <c r="E158" s="412"/>
      <c r="F158" s="412"/>
      <c r="G158" s="412"/>
      <c r="H158" s="412"/>
      <c r="I158" s="412"/>
      <c r="J158" s="412"/>
      <c r="K158" s="412"/>
      <c r="L158" s="412"/>
      <c r="M158" s="412"/>
      <c r="N158" s="412"/>
      <c r="O158" s="412"/>
      <c r="P158" s="412"/>
      <c r="Q158" s="412"/>
      <c r="R158" s="412"/>
      <c r="S158" s="412"/>
      <c r="T158" s="412"/>
      <c r="U158" s="412"/>
      <c r="V158" s="412"/>
      <c r="W158" s="412"/>
      <c r="X158" s="412"/>
      <c r="Y158" s="412"/>
    </row>
  </sheetData>
  <sheetProtection algorithmName="SHA-512" hashValue="5CU0nvdikY7zTmZvNcvAF++DybPu9dXI3TEaMFSdDz6PiBrEmH4dHhikwOe2W3WTP32fpvAPHfRAdURLPviPMw==" saltValue="XaVLs6C5Fc59KBwReFHOyg==" spinCount="100000" sheet="1" objects="1" scenarios="1"/>
  <mergeCells count="65">
    <mergeCell ref="K47:N47"/>
    <mergeCell ref="P47:T47"/>
    <mergeCell ref="K48:N48"/>
    <mergeCell ref="P48:S48"/>
    <mergeCell ref="E27:L27"/>
    <mergeCell ref="M27:O27"/>
    <mergeCell ref="P27:R27"/>
    <mergeCell ref="E28:L28"/>
    <mergeCell ref="M28:N28"/>
    <mergeCell ref="P28:Q28"/>
    <mergeCell ref="E32:L32"/>
    <mergeCell ref="M32:O32"/>
    <mergeCell ref="P32:Q32"/>
    <mergeCell ref="S32:U32"/>
    <mergeCell ref="E31:L31"/>
    <mergeCell ref="M31:O31"/>
    <mergeCell ref="V44:Y44"/>
    <mergeCell ref="D46:J46"/>
    <mergeCell ref="K46:O46"/>
    <mergeCell ref="P46:T46"/>
    <mergeCell ref="B67:Y73"/>
    <mergeCell ref="D50:U50"/>
    <mergeCell ref="V50:Y51"/>
    <mergeCell ref="B53:B58"/>
    <mergeCell ref="D53:U55"/>
    <mergeCell ref="D56:U58"/>
    <mergeCell ref="C63:Y66"/>
    <mergeCell ref="B60:G60"/>
    <mergeCell ref="H60:Y60"/>
    <mergeCell ref="B23:B51"/>
    <mergeCell ref="E24:U25"/>
    <mergeCell ref="D47:I48"/>
    <mergeCell ref="V32:Y32"/>
    <mergeCell ref="V39:Y39"/>
    <mergeCell ref="E42:U42"/>
    <mergeCell ref="E33:L33"/>
    <mergeCell ref="M33:O33"/>
    <mergeCell ref="P33:Q33"/>
    <mergeCell ref="S33:U33"/>
    <mergeCell ref="F39:H39"/>
    <mergeCell ref="I39:K39"/>
    <mergeCell ref="L39:N39"/>
    <mergeCell ref="O40:S40"/>
    <mergeCell ref="V33:Y33"/>
    <mergeCell ref="D36:U36"/>
    <mergeCell ref="P31:Q31"/>
    <mergeCell ref="S31:U31"/>
    <mergeCell ref="V31:Y31"/>
    <mergeCell ref="P29:R29"/>
    <mergeCell ref="S29:U29"/>
    <mergeCell ref="V29:Y29"/>
    <mergeCell ref="E30:L30"/>
    <mergeCell ref="M30:N30"/>
    <mergeCell ref="P30:R30"/>
    <mergeCell ref="S30:U30"/>
    <mergeCell ref="V30:Y30"/>
    <mergeCell ref="E29:L29"/>
    <mergeCell ref="M29:N29"/>
    <mergeCell ref="B3:Y3"/>
    <mergeCell ref="B5:G5"/>
    <mergeCell ref="H5:Y5"/>
    <mergeCell ref="B7:B21"/>
    <mergeCell ref="F7:U7"/>
    <mergeCell ref="F9:U9"/>
    <mergeCell ref="F13:U13"/>
  </mergeCells>
  <phoneticPr fontId="2"/>
  <dataValidations count="4">
    <dataValidation type="decimal" operator="lessThanOrEqual" allowBlank="1" showInputMessage="1" showErrorMessage="1" sqref="P31:Q31" xr:uid="{2E7B3DEE-6BB2-4E50-AE11-4AB7255D0047}">
      <formula1>P28</formula1>
    </dataValidation>
    <dataValidation operator="greaterThan" allowBlank="1" showInputMessage="1" showErrorMessage="1" sqref="P28:Q28" xr:uid="{5B7E05B4-8558-4981-84C2-9D6FE8696D53}"/>
    <dataValidation type="decimal" operator="greaterThan" allowBlank="1" showInputMessage="1" showErrorMessage="1" sqref="M28:N28" xr:uid="{80A24CED-7024-4B8D-8F6C-263A3A403688}">
      <formula1>0</formula1>
    </dataValidation>
    <dataValidation allowBlank="1" showInputMessage="1" showErrorMessage="1" sqref="M29:N30 P48:P49 J40:J41 T40:U41 K47:K49 J43:J44 T43:U44 P32:Q33" xr:uid="{4A2B840F-7ABE-49B7-ADED-C1A40A691193}"/>
  </dataValidations>
  <printOptions horizontalCentered="1"/>
  <pageMargins left="0.19685039370078741" right="0.19685039370078741" top="0.48" bottom="0.39370078740157483" header="0.4" footer="0.19685039370078741"/>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Option Button 1">
              <controlPr locked="0" defaultSize="0" autoFill="0" autoLine="0" autoPict="0">
                <anchor moveWithCells="1">
                  <from>
                    <xdr:col>21</xdr:col>
                    <xdr:colOff>114300</xdr:colOff>
                    <xdr:row>6</xdr:row>
                    <xdr:rowOff>31750</xdr:rowOff>
                  </from>
                  <to>
                    <xdr:col>22</xdr:col>
                    <xdr:colOff>234950</xdr:colOff>
                    <xdr:row>7</xdr:row>
                    <xdr:rowOff>44450</xdr:rowOff>
                  </to>
                </anchor>
              </controlPr>
            </control>
          </mc:Choice>
        </mc:AlternateContent>
        <mc:AlternateContent xmlns:mc="http://schemas.openxmlformats.org/markup-compatibility/2006">
          <mc:Choice Requires="x14">
            <control shapeId="38914" r:id="rId5" name="Option Button 2">
              <controlPr locked="0" defaultSize="0" autoFill="0" autoLine="0" autoPict="0">
                <anchor moveWithCells="1">
                  <from>
                    <xdr:col>23</xdr:col>
                    <xdr:colOff>69850</xdr:colOff>
                    <xdr:row>6</xdr:row>
                    <xdr:rowOff>88900</xdr:rowOff>
                  </from>
                  <to>
                    <xdr:col>24</xdr:col>
                    <xdr:colOff>196850</xdr:colOff>
                    <xdr:row>6</xdr:row>
                    <xdr:rowOff>298450</xdr:rowOff>
                  </to>
                </anchor>
              </controlPr>
            </control>
          </mc:Choice>
        </mc:AlternateContent>
        <mc:AlternateContent xmlns:mc="http://schemas.openxmlformats.org/markup-compatibility/2006">
          <mc:Choice Requires="x14">
            <control shapeId="38915" r:id="rId6" name="Option Button 3">
              <controlPr locked="0" defaultSize="0" autoFill="0" autoLine="0" autoPict="0">
                <anchor moveWithCells="1">
                  <from>
                    <xdr:col>21</xdr:col>
                    <xdr:colOff>114300</xdr:colOff>
                    <xdr:row>9</xdr:row>
                    <xdr:rowOff>76200</xdr:rowOff>
                  </from>
                  <to>
                    <xdr:col>22</xdr:col>
                    <xdr:colOff>279400</xdr:colOff>
                    <xdr:row>11</xdr:row>
                    <xdr:rowOff>38100</xdr:rowOff>
                  </to>
                </anchor>
              </controlPr>
            </control>
          </mc:Choice>
        </mc:AlternateContent>
        <mc:AlternateContent xmlns:mc="http://schemas.openxmlformats.org/markup-compatibility/2006">
          <mc:Choice Requires="x14">
            <control shapeId="38916" r:id="rId7" name="Group Box 4">
              <controlPr locked="0" defaultSize="0" autoFill="0" autoPict="0">
                <anchor moveWithCells="1">
                  <from>
                    <xdr:col>21</xdr:col>
                    <xdr:colOff>0</xdr:colOff>
                    <xdr:row>6</xdr:row>
                    <xdr:rowOff>0</xdr:rowOff>
                  </from>
                  <to>
                    <xdr:col>25</xdr:col>
                    <xdr:colOff>76200</xdr:colOff>
                    <xdr:row>8</xdr:row>
                    <xdr:rowOff>0</xdr:rowOff>
                  </to>
                </anchor>
              </controlPr>
            </control>
          </mc:Choice>
        </mc:AlternateContent>
        <mc:AlternateContent xmlns:mc="http://schemas.openxmlformats.org/markup-compatibility/2006">
          <mc:Choice Requires="x14">
            <control shapeId="38917" r:id="rId8" name="Group Box 5">
              <controlPr locked="0" defaultSize="0" autoFill="0" autoPict="0">
                <anchor moveWithCells="1">
                  <from>
                    <xdr:col>21</xdr:col>
                    <xdr:colOff>0</xdr:colOff>
                    <xdr:row>9</xdr:row>
                    <xdr:rowOff>0</xdr:rowOff>
                  </from>
                  <to>
                    <xdr:col>25</xdr:col>
                    <xdr:colOff>76200</xdr:colOff>
                    <xdr:row>12</xdr:row>
                    <xdr:rowOff>12700</xdr:rowOff>
                  </to>
                </anchor>
              </controlPr>
            </control>
          </mc:Choice>
        </mc:AlternateContent>
        <mc:AlternateContent xmlns:mc="http://schemas.openxmlformats.org/markup-compatibility/2006">
          <mc:Choice Requires="x14">
            <control shapeId="38918" r:id="rId9" name="Option Button 6">
              <controlPr locked="0" defaultSize="0" autoFill="0" autoLine="0" autoPict="0">
                <anchor moveWithCells="1">
                  <from>
                    <xdr:col>23</xdr:col>
                    <xdr:colOff>69850</xdr:colOff>
                    <xdr:row>10</xdr:row>
                    <xdr:rowOff>12700</xdr:rowOff>
                  </from>
                  <to>
                    <xdr:col>24</xdr:col>
                    <xdr:colOff>158750</xdr:colOff>
                    <xdr:row>12</xdr:row>
                    <xdr:rowOff>6350</xdr:rowOff>
                  </to>
                </anchor>
              </controlPr>
            </control>
          </mc:Choice>
        </mc:AlternateContent>
        <mc:AlternateContent xmlns:mc="http://schemas.openxmlformats.org/markup-compatibility/2006">
          <mc:Choice Requires="x14">
            <control shapeId="38919" r:id="rId10" name="Option Button 7">
              <controlPr locked="0" defaultSize="0" autoFill="0" autoLine="0" autoPict="0">
                <anchor moveWithCells="1">
                  <from>
                    <xdr:col>21</xdr:col>
                    <xdr:colOff>114300</xdr:colOff>
                    <xdr:row>15</xdr:row>
                    <xdr:rowOff>12700</xdr:rowOff>
                  </from>
                  <to>
                    <xdr:col>22</xdr:col>
                    <xdr:colOff>203200</xdr:colOff>
                    <xdr:row>15</xdr:row>
                    <xdr:rowOff>222250</xdr:rowOff>
                  </to>
                </anchor>
              </controlPr>
            </control>
          </mc:Choice>
        </mc:AlternateContent>
        <mc:AlternateContent xmlns:mc="http://schemas.openxmlformats.org/markup-compatibility/2006">
          <mc:Choice Requires="x14">
            <control shapeId="38920" r:id="rId11" name="Option Button 8">
              <controlPr locked="0" defaultSize="0" autoFill="0" autoLine="0" autoPict="0">
                <anchor moveWithCells="1">
                  <from>
                    <xdr:col>23</xdr:col>
                    <xdr:colOff>69850</xdr:colOff>
                    <xdr:row>14</xdr:row>
                    <xdr:rowOff>69850</xdr:rowOff>
                  </from>
                  <to>
                    <xdr:col>24</xdr:col>
                    <xdr:colOff>146050</xdr:colOff>
                    <xdr:row>15</xdr:row>
                    <xdr:rowOff>241300</xdr:rowOff>
                  </to>
                </anchor>
              </controlPr>
            </control>
          </mc:Choice>
        </mc:AlternateContent>
        <mc:AlternateContent xmlns:mc="http://schemas.openxmlformats.org/markup-compatibility/2006">
          <mc:Choice Requires="x14">
            <control shapeId="38921" r:id="rId12" name="Option Button 9">
              <controlPr locked="0" defaultSize="0" autoFill="0" autoLine="0" autoPict="0">
                <anchor moveWithCells="1">
                  <from>
                    <xdr:col>21</xdr:col>
                    <xdr:colOff>127000</xdr:colOff>
                    <xdr:row>19</xdr:row>
                    <xdr:rowOff>50800</xdr:rowOff>
                  </from>
                  <to>
                    <xdr:col>22</xdr:col>
                    <xdr:colOff>196850</xdr:colOff>
                    <xdr:row>20</xdr:row>
                    <xdr:rowOff>158750</xdr:rowOff>
                  </to>
                </anchor>
              </controlPr>
            </control>
          </mc:Choice>
        </mc:AlternateContent>
        <mc:AlternateContent xmlns:mc="http://schemas.openxmlformats.org/markup-compatibility/2006">
          <mc:Choice Requires="x14">
            <control shapeId="38922" r:id="rId13" name="Option Button 10">
              <controlPr locked="0" defaultSize="0" autoFill="0" autoLine="0" autoPict="0">
                <anchor moveWithCells="1">
                  <from>
                    <xdr:col>21</xdr:col>
                    <xdr:colOff>184150</xdr:colOff>
                    <xdr:row>52</xdr:row>
                    <xdr:rowOff>152400</xdr:rowOff>
                  </from>
                  <to>
                    <xdr:col>22</xdr:col>
                    <xdr:colOff>279400</xdr:colOff>
                    <xdr:row>53</xdr:row>
                    <xdr:rowOff>222250</xdr:rowOff>
                  </to>
                </anchor>
              </controlPr>
            </control>
          </mc:Choice>
        </mc:AlternateContent>
        <mc:AlternateContent xmlns:mc="http://schemas.openxmlformats.org/markup-compatibility/2006">
          <mc:Choice Requires="x14">
            <control shapeId="38923" r:id="rId14" name="Option Button 11">
              <controlPr locked="0" defaultSize="0" autoFill="0" autoLine="0" autoPict="0">
                <anchor moveWithCells="1">
                  <from>
                    <xdr:col>23</xdr:col>
                    <xdr:colOff>69850</xdr:colOff>
                    <xdr:row>19</xdr:row>
                    <xdr:rowOff>76200</xdr:rowOff>
                  </from>
                  <to>
                    <xdr:col>24</xdr:col>
                    <xdr:colOff>158750</xdr:colOff>
                    <xdr:row>20</xdr:row>
                    <xdr:rowOff>127000</xdr:rowOff>
                  </to>
                </anchor>
              </controlPr>
            </control>
          </mc:Choice>
        </mc:AlternateContent>
        <mc:AlternateContent xmlns:mc="http://schemas.openxmlformats.org/markup-compatibility/2006">
          <mc:Choice Requires="x14">
            <control shapeId="38924" r:id="rId15" name="Option Button 12">
              <controlPr locked="0" defaultSize="0" autoFill="0" autoLine="0" autoPict="0">
                <anchor moveWithCells="1">
                  <from>
                    <xdr:col>23</xdr:col>
                    <xdr:colOff>69850</xdr:colOff>
                    <xdr:row>52</xdr:row>
                    <xdr:rowOff>184150</xdr:rowOff>
                  </from>
                  <to>
                    <xdr:col>24</xdr:col>
                    <xdr:colOff>158750</xdr:colOff>
                    <xdr:row>53</xdr:row>
                    <xdr:rowOff>184150</xdr:rowOff>
                  </to>
                </anchor>
              </controlPr>
            </control>
          </mc:Choice>
        </mc:AlternateContent>
        <mc:AlternateContent xmlns:mc="http://schemas.openxmlformats.org/markup-compatibility/2006">
          <mc:Choice Requires="x14">
            <control shapeId="38925" r:id="rId16" name="Group Box 13">
              <controlPr locked="0" defaultSize="0" autoFill="0" autoPict="0">
                <anchor moveWithCells="1">
                  <from>
                    <xdr:col>21</xdr:col>
                    <xdr:colOff>0</xdr:colOff>
                    <xdr:row>12</xdr:row>
                    <xdr:rowOff>0</xdr:rowOff>
                  </from>
                  <to>
                    <xdr:col>25</xdr:col>
                    <xdr:colOff>76200</xdr:colOff>
                    <xdr:row>13</xdr:row>
                    <xdr:rowOff>146050</xdr:rowOff>
                  </to>
                </anchor>
              </controlPr>
            </control>
          </mc:Choice>
        </mc:AlternateContent>
        <mc:AlternateContent xmlns:mc="http://schemas.openxmlformats.org/markup-compatibility/2006">
          <mc:Choice Requires="x14">
            <control shapeId="38926" r:id="rId17" name="Group Box 14">
              <controlPr locked="0" defaultSize="0" autoFill="0" autoPict="0">
                <anchor moveWithCells="1">
                  <from>
                    <xdr:col>21</xdr:col>
                    <xdr:colOff>0</xdr:colOff>
                    <xdr:row>16</xdr:row>
                    <xdr:rowOff>0</xdr:rowOff>
                  </from>
                  <to>
                    <xdr:col>25</xdr:col>
                    <xdr:colOff>76200</xdr:colOff>
                    <xdr:row>18</xdr:row>
                    <xdr:rowOff>12700</xdr:rowOff>
                  </to>
                </anchor>
              </controlPr>
            </control>
          </mc:Choice>
        </mc:AlternateContent>
        <mc:AlternateContent xmlns:mc="http://schemas.openxmlformats.org/markup-compatibility/2006">
          <mc:Choice Requires="x14">
            <control shapeId="38927" r:id="rId18" name="Group Box 15">
              <controlPr locked="0" defaultSize="0" autoFill="0" autoPict="0">
                <anchor moveWithCells="1">
                  <from>
                    <xdr:col>21</xdr:col>
                    <xdr:colOff>0</xdr:colOff>
                    <xdr:row>18</xdr:row>
                    <xdr:rowOff>0</xdr:rowOff>
                  </from>
                  <to>
                    <xdr:col>25</xdr:col>
                    <xdr:colOff>76200</xdr:colOff>
                    <xdr:row>21</xdr:row>
                    <xdr:rowOff>12700</xdr:rowOff>
                  </to>
                </anchor>
              </controlPr>
            </control>
          </mc:Choice>
        </mc:AlternateContent>
        <mc:AlternateContent xmlns:mc="http://schemas.openxmlformats.org/markup-compatibility/2006">
          <mc:Choice Requires="x14">
            <control shapeId="38928" r:id="rId19" name="Group Box 16">
              <controlPr locked="0" defaultSize="0" autoFill="0" autoPict="0">
                <anchor moveWithCells="1">
                  <from>
                    <xdr:col>21</xdr:col>
                    <xdr:colOff>0</xdr:colOff>
                    <xdr:row>52</xdr:row>
                    <xdr:rowOff>0</xdr:rowOff>
                  </from>
                  <to>
                    <xdr:col>25</xdr:col>
                    <xdr:colOff>76200</xdr:colOff>
                    <xdr:row>54</xdr:row>
                    <xdr:rowOff>127000</xdr:rowOff>
                  </to>
                </anchor>
              </controlPr>
            </control>
          </mc:Choice>
        </mc:AlternateContent>
        <mc:AlternateContent xmlns:mc="http://schemas.openxmlformats.org/markup-compatibility/2006">
          <mc:Choice Requires="x14">
            <control shapeId="38929" r:id="rId20" name="Option Button 17">
              <controlPr locked="0" defaultSize="0" autoFill="0" autoLine="0" autoPict="0">
                <anchor moveWithCells="1">
                  <from>
                    <xdr:col>21</xdr:col>
                    <xdr:colOff>114300</xdr:colOff>
                    <xdr:row>12</xdr:row>
                    <xdr:rowOff>69850</xdr:rowOff>
                  </from>
                  <to>
                    <xdr:col>22</xdr:col>
                    <xdr:colOff>234950</xdr:colOff>
                    <xdr:row>13</xdr:row>
                    <xdr:rowOff>114300</xdr:rowOff>
                  </to>
                </anchor>
              </controlPr>
            </control>
          </mc:Choice>
        </mc:AlternateContent>
        <mc:AlternateContent xmlns:mc="http://schemas.openxmlformats.org/markup-compatibility/2006">
          <mc:Choice Requires="x14">
            <control shapeId="38930" r:id="rId21" name="Option Button 18">
              <controlPr locked="0" defaultSize="0" autoFill="0" autoLine="0" autoPict="0">
                <anchor moveWithCells="1">
                  <from>
                    <xdr:col>23</xdr:col>
                    <xdr:colOff>69850</xdr:colOff>
                    <xdr:row>12</xdr:row>
                    <xdr:rowOff>69850</xdr:rowOff>
                  </from>
                  <to>
                    <xdr:col>24</xdr:col>
                    <xdr:colOff>107950</xdr:colOff>
                    <xdr:row>13</xdr:row>
                    <xdr:rowOff>114300</xdr:rowOff>
                  </to>
                </anchor>
              </controlPr>
            </control>
          </mc:Choice>
        </mc:AlternateContent>
        <mc:AlternateContent xmlns:mc="http://schemas.openxmlformats.org/markup-compatibility/2006">
          <mc:Choice Requires="x14">
            <control shapeId="38931" r:id="rId22" name="Option Button 19">
              <controlPr locked="0" defaultSize="0" autoFill="0" autoLine="0" autoPict="0">
                <anchor moveWithCells="1">
                  <from>
                    <xdr:col>21</xdr:col>
                    <xdr:colOff>114300</xdr:colOff>
                    <xdr:row>16</xdr:row>
                    <xdr:rowOff>76200</xdr:rowOff>
                  </from>
                  <to>
                    <xdr:col>22</xdr:col>
                    <xdr:colOff>279400</xdr:colOff>
                    <xdr:row>17</xdr:row>
                    <xdr:rowOff>234950</xdr:rowOff>
                  </to>
                </anchor>
              </controlPr>
            </control>
          </mc:Choice>
        </mc:AlternateContent>
        <mc:AlternateContent xmlns:mc="http://schemas.openxmlformats.org/markup-compatibility/2006">
          <mc:Choice Requires="x14">
            <control shapeId="38932" r:id="rId23" name="Option Button 20">
              <controlPr locked="0" defaultSize="0" autoFill="0" autoLine="0" autoPict="0">
                <anchor moveWithCells="1">
                  <from>
                    <xdr:col>23</xdr:col>
                    <xdr:colOff>69850</xdr:colOff>
                    <xdr:row>16</xdr:row>
                    <xdr:rowOff>69850</xdr:rowOff>
                  </from>
                  <to>
                    <xdr:col>24</xdr:col>
                    <xdr:colOff>158750</xdr:colOff>
                    <xdr:row>17</xdr:row>
                    <xdr:rowOff>234950</xdr:rowOff>
                  </to>
                </anchor>
              </controlPr>
            </control>
          </mc:Choice>
        </mc:AlternateContent>
        <mc:AlternateContent xmlns:mc="http://schemas.openxmlformats.org/markup-compatibility/2006">
          <mc:Choice Requires="x14">
            <control shapeId="38933" r:id="rId24" name="Group Box 21">
              <controlPr locked="0" defaultSize="0" autoFill="0" autoPict="0">
                <anchor moveWithCells="1">
                  <from>
                    <xdr:col>21</xdr:col>
                    <xdr:colOff>0</xdr:colOff>
                    <xdr:row>35</xdr:row>
                    <xdr:rowOff>0</xdr:rowOff>
                  </from>
                  <to>
                    <xdr:col>25</xdr:col>
                    <xdr:colOff>76200</xdr:colOff>
                    <xdr:row>36</xdr:row>
                    <xdr:rowOff>12700</xdr:rowOff>
                  </to>
                </anchor>
              </controlPr>
            </control>
          </mc:Choice>
        </mc:AlternateContent>
        <mc:AlternateContent xmlns:mc="http://schemas.openxmlformats.org/markup-compatibility/2006">
          <mc:Choice Requires="x14">
            <control shapeId="38934" r:id="rId25" name="Option Button 22">
              <controlPr locked="0" defaultSize="0" autoFill="0" autoLine="0" autoPict="0">
                <anchor moveWithCells="1">
                  <from>
                    <xdr:col>21</xdr:col>
                    <xdr:colOff>146050</xdr:colOff>
                    <xdr:row>35</xdr:row>
                    <xdr:rowOff>146050</xdr:rowOff>
                  </from>
                  <to>
                    <xdr:col>22</xdr:col>
                    <xdr:colOff>234950</xdr:colOff>
                    <xdr:row>35</xdr:row>
                    <xdr:rowOff>374650</xdr:rowOff>
                  </to>
                </anchor>
              </controlPr>
            </control>
          </mc:Choice>
        </mc:AlternateContent>
        <mc:AlternateContent xmlns:mc="http://schemas.openxmlformats.org/markup-compatibility/2006">
          <mc:Choice Requires="x14">
            <control shapeId="38935" r:id="rId26" name="Option Button 23">
              <controlPr defaultSize="0" autoFill="0" autoLine="0" autoPict="0">
                <anchor moveWithCells="1">
                  <from>
                    <xdr:col>23</xdr:col>
                    <xdr:colOff>107950</xdr:colOff>
                    <xdr:row>35</xdr:row>
                    <xdr:rowOff>146050</xdr:rowOff>
                  </from>
                  <to>
                    <xdr:col>24</xdr:col>
                    <xdr:colOff>196850</xdr:colOff>
                    <xdr:row>35</xdr:row>
                    <xdr:rowOff>374650</xdr:rowOff>
                  </to>
                </anchor>
              </controlPr>
            </control>
          </mc:Choice>
        </mc:AlternateContent>
        <mc:AlternateContent xmlns:mc="http://schemas.openxmlformats.org/markup-compatibility/2006">
          <mc:Choice Requires="x14">
            <control shapeId="38936" r:id="rId27" name="Group Box 24">
              <controlPr defaultSize="0" autoFill="0" autoPict="0">
                <anchor moveWithCells="1">
                  <from>
                    <xdr:col>21</xdr:col>
                    <xdr:colOff>0</xdr:colOff>
                    <xdr:row>55</xdr:row>
                    <xdr:rowOff>0</xdr:rowOff>
                  </from>
                  <to>
                    <xdr:col>25</xdr:col>
                    <xdr:colOff>82550</xdr:colOff>
                    <xdr:row>58</xdr:row>
                    <xdr:rowOff>0</xdr:rowOff>
                  </to>
                </anchor>
              </controlPr>
            </control>
          </mc:Choice>
        </mc:AlternateContent>
        <mc:AlternateContent xmlns:mc="http://schemas.openxmlformats.org/markup-compatibility/2006">
          <mc:Choice Requires="x14">
            <control shapeId="38937" r:id="rId28" name="Option Button 25">
              <controlPr defaultSize="0" autoFill="0" autoLine="0" autoPict="0">
                <anchor moveWithCells="1">
                  <from>
                    <xdr:col>21</xdr:col>
                    <xdr:colOff>107950</xdr:colOff>
                    <xdr:row>8</xdr:row>
                    <xdr:rowOff>69850</xdr:rowOff>
                  </from>
                  <to>
                    <xdr:col>22</xdr:col>
                    <xdr:colOff>203200</xdr:colOff>
                    <xdr:row>8</xdr:row>
                    <xdr:rowOff>279400</xdr:rowOff>
                  </to>
                </anchor>
              </controlPr>
            </control>
          </mc:Choice>
        </mc:AlternateContent>
        <mc:AlternateContent xmlns:mc="http://schemas.openxmlformats.org/markup-compatibility/2006">
          <mc:Choice Requires="x14">
            <control shapeId="38938" r:id="rId29" name="Option Button 26">
              <controlPr defaultSize="0" autoFill="0" autoLine="0" autoPict="0">
                <anchor moveWithCells="1">
                  <from>
                    <xdr:col>23</xdr:col>
                    <xdr:colOff>107950</xdr:colOff>
                    <xdr:row>8</xdr:row>
                    <xdr:rowOff>69850</xdr:rowOff>
                  </from>
                  <to>
                    <xdr:col>24</xdr:col>
                    <xdr:colOff>203200</xdr:colOff>
                    <xdr:row>8</xdr:row>
                    <xdr:rowOff>279400</xdr:rowOff>
                  </to>
                </anchor>
              </controlPr>
            </control>
          </mc:Choice>
        </mc:AlternateContent>
        <mc:AlternateContent xmlns:mc="http://schemas.openxmlformats.org/markup-compatibility/2006">
          <mc:Choice Requires="x14">
            <control shapeId="38939" r:id="rId30" name="Group Box 27">
              <controlPr defaultSize="0" autoFill="0" autoPict="0">
                <anchor moveWithCells="1">
                  <from>
                    <xdr:col>21</xdr:col>
                    <xdr:colOff>0</xdr:colOff>
                    <xdr:row>8</xdr:row>
                    <xdr:rowOff>0</xdr:rowOff>
                  </from>
                  <to>
                    <xdr:col>25</xdr:col>
                    <xdr:colOff>76200</xdr:colOff>
                    <xdr:row>9</xdr:row>
                    <xdr:rowOff>0</xdr:rowOff>
                  </to>
                </anchor>
              </controlPr>
            </control>
          </mc:Choice>
        </mc:AlternateContent>
        <mc:AlternateContent xmlns:mc="http://schemas.openxmlformats.org/markup-compatibility/2006">
          <mc:Choice Requires="x14">
            <control shapeId="38940" r:id="rId31" name="Option Button 28">
              <controlPr locked="0" defaultSize="0" autoFill="0" autoLine="0" autoPict="0">
                <anchor moveWithCells="1">
                  <from>
                    <xdr:col>21</xdr:col>
                    <xdr:colOff>146050</xdr:colOff>
                    <xdr:row>55</xdr:row>
                    <xdr:rowOff>146050</xdr:rowOff>
                  </from>
                  <to>
                    <xdr:col>22</xdr:col>
                    <xdr:colOff>234950</xdr:colOff>
                    <xdr:row>56</xdr:row>
                    <xdr:rowOff>152400</xdr:rowOff>
                  </to>
                </anchor>
              </controlPr>
            </control>
          </mc:Choice>
        </mc:AlternateContent>
        <mc:AlternateContent xmlns:mc="http://schemas.openxmlformats.org/markup-compatibility/2006">
          <mc:Choice Requires="x14">
            <control shapeId="38941" r:id="rId32" name="Option Button 29">
              <controlPr locked="0" defaultSize="0" autoFill="0" autoLine="0" autoPict="0">
                <anchor moveWithCells="1">
                  <from>
                    <xdr:col>23</xdr:col>
                    <xdr:colOff>69850</xdr:colOff>
                    <xdr:row>55</xdr:row>
                    <xdr:rowOff>184150</xdr:rowOff>
                  </from>
                  <to>
                    <xdr:col>24</xdr:col>
                    <xdr:colOff>158750</xdr:colOff>
                    <xdr:row>56</xdr:row>
                    <xdr:rowOff>146050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C76EC-7103-4F04-8C01-47E1CA5EB11E}">
  <dimension ref="A1:T17"/>
  <sheetViews>
    <sheetView showGridLines="0" view="pageBreakPreview" zoomScaleNormal="100" zoomScaleSheetLayoutView="100" workbookViewId="0">
      <selection activeCell="D11" sqref="D11:T11"/>
    </sheetView>
  </sheetViews>
  <sheetFormatPr defaultColWidth="8.08203125" defaultRowHeight="13"/>
  <cols>
    <col min="1" max="1" width="2.58203125" style="627" customWidth="1"/>
    <col min="2" max="2" width="3.08203125" style="627" customWidth="1"/>
    <col min="3" max="3" width="14.83203125" style="627" customWidth="1"/>
    <col min="4" max="4" width="10.33203125" style="627" customWidth="1"/>
    <col min="5" max="5" width="5.83203125" style="627" customWidth="1"/>
    <col min="6" max="6" width="9.08203125" style="627" customWidth="1"/>
    <col min="7" max="8" width="2.33203125" style="627" customWidth="1"/>
    <col min="9" max="9" width="2.5" style="627" customWidth="1"/>
    <col min="10" max="14" width="2.33203125" style="627" customWidth="1"/>
    <col min="15" max="15" width="2.58203125" style="627" customWidth="1"/>
    <col min="16" max="16" width="3.08203125" style="627" customWidth="1"/>
    <col min="17" max="17" width="2.5" style="627" customWidth="1"/>
    <col min="18" max="18" width="3.08203125" style="627" customWidth="1"/>
    <col min="19" max="19" width="2.33203125" style="627" customWidth="1"/>
    <col min="20" max="20" width="4.08203125" style="627" customWidth="1"/>
    <col min="21" max="257" width="8.08203125" style="627"/>
    <col min="258" max="258" width="3.08203125" style="627" customWidth="1"/>
    <col min="259" max="259" width="14.83203125" style="627" customWidth="1"/>
    <col min="260" max="260" width="10.33203125" style="627" customWidth="1"/>
    <col min="261" max="261" width="5.83203125" style="627" customWidth="1"/>
    <col min="262" max="262" width="9.08203125" style="627" customWidth="1"/>
    <col min="263" max="264" width="2.33203125" style="627" customWidth="1"/>
    <col min="265" max="265" width="2.5" style="627" customWidth="1"/>
    <col min="266" max="270" width="2.33203125" style="627" customWidth="1"/>
    <col min="271" max="271" width="2.58203125" style="627" customWidth="1"/>
    <col min="272" max="272" width="3.08203125" style="627" customWidth="1"/>
    <col min="273" max="273" width="2.5" style="627" customWidth="1"/>
    <col min="274" max="274" width="3.08203125" style="627" customWidth="1"/>
    <col min="275" max="275" width="2.33203125" style="627" customWidth="1"/>
    <col min="276" max="276" width="4.08203125" style="627" customWidth="1"/>
    <col min="277" max="513" width="8.08203125" style="627"/>
    <col min="514" max="514" width="3.08203125" style="627" customWidth="1"/>
    <col min="515" max="515" width="14.83203125" style="627" customWidth="1"/>
    <col min="516" max="516" width="10.33203125" style="627" customWidth="1"/>
    <col min="517" max="517" width="5.83203125" style="627" customWidth="1"/>
    <col min="518" max="518" width="9.08203125" style="627" customWidth="1"/>
    <col min="519" max="520" width="2.33203125" style="627" customWidth="1"/>
    <col min="521" max="521" width="2.5" style="627" customWidth="1"/>
    <col min="522" max="526" width="2.33203125" style="627" customWidth="1"/>
    <col min="527" max="527" width="2.58203125" style="627" customWidth="1"/>
    <col min="528" max="528" width="3.08203125" style="627" customWidth="1"/>
    <col min="529" max="529" width="2.5" style="627" customWidth="1"/>
    <col min="530" max="530" width="3.08203125" style="627" customWidth="1"/>
    <col min="531" max="531" width="2.33203125" style="627" customWidth="1"/>
    <col min="532" max="532" width="4.08203125" style="627" customWidth="1"/>
    <col min="533" max="769" width="8.08203125" style="627"/>
    <col min="770" max="770" width="3.08203125" style="627" customWidth="1"/>
    <col min="771" max="771" width="14.83203125" style="627" customWidth="1"/>
    <col min="772" max="772" width="10.33203125" style="627" customWidth="1"/>
    <col min="773" max="773" width="5.83203125" style="627" customWidth="1"/>
    <col min="774" max="774" width="9.08203125" style="627" customWidth="1"/>
    <col min="775" max="776" width="2.33203125" style="627" customWidth="1"/>
    <col min="777" max="777" width="2.5" style="627" customWidth="1"/>
    <col min="778" max="782" width="2.33203125" style="627" customWidth="1"/>
    <col min="783" max="783" width="2.58203125" style="627" customWidth="1"/>
    <col min="784" max="784" width="3.08203125" style="627" customWidth="1"/>
    <col min="785" max="785" width="2.5" style="627" customWidth="1"/>
    <col min="786" max="786" width="3.08203125" style="627" customWidth="1"/>
    <col min="787" max="787" width="2.33203125" style="627" customWidth="1"/>
    <col min="788" max="788" width="4.08203125" style="627" customWidth="1"/>
    <col min="789" max="1025" width="8.08203125" style="627"/>
    <col min="1026" max="1026" width="3.08203125" style="627" customWidth="1"/>
    <col min="1027" max="1027" width="14.83203125" style="627" customWidth="1"/>
    <col min="1028" max="1028" width="10.33203125" style="627" customWidth="1"/>
    <col min="1029" max="1029" width="5.83203125" style="627" customWidth="1"/>
    <col min="1030" max="1030" width="9.08203125" style="627" customWidth="1"/>
    <col min="1031" max="1032" width="2.33203125" style="627" customWidth="1"/>
    <col min="1033" max="1033" width="2.5" style="627" customWidth="1"/>
    <col min="1034" max="1038" width="2.33203125" style="627" customWidth="1"/>
    <col min="1039" max="1039" width="2.58203125" style="627" customWidth="1"/>
    <col min="1040" max="1040" width="3.08203125" style="627" customWidth="1"/>
    <col min="1041" max="1041" width="2.5" style="627" customWidth="1"/>
    <col min="1042" max="1042" width="3.08203125" style="627" customWidth="1"/>
    <col min="1043" max="1043" width="2.33203125" style="627" customWidth="1"/>
    <col min="1044" max="1044" width="4.08203125" style="627" customWidth="1"/>
    <col min="1045" max="1281" width="8.08203125" style="627"/>
    <col min="1282" max="1282" width="3.08203125" style="627" customWidth="1"/>
    <col min="1283" max="1283" width="14.83203125" style="627" customWidth="1"/>
    <col min="1284" max="1284" width="10.33203125" style="627" customWidth="1"/>
    <col min="1285" max="1285" width="5.83203125" style="627" customWidth="1"/>
    <col min="1286" max="1286" width="9.08203125" style="627" customWidth="1"/>
    <col min="1287" max="1288" width="2.33203125" style="627" customWidth="1"/>
    <col min="1289" max="1289" width="2.5" style="627" customWidth="1"/>
    <col min="1290" max="1294" width="2.33203125" style="627" customWidth="1"/>
    <col min="1295" max="1295" width="2.58203125" style="627" customWidth="1"/>
    <col min="1296" max="1296" width="3.08203125" style="627" customWidth="1"/>
    <col min="1297" max="1297" width="2.5" style="627" customWidth="1"/>
    <col min="1298" max="1298" width="3.08203125" style="627" customWidth="1"/>
    <col min="1299" max="1299" width="2.33203125" style="627" customWidth="1"/>
    <col min="1300" max="1300" width="4.08203125" style="627" customWidth="1"/>
    <col min="1301" max="1537" width="8.08203125" style="627"/>
    <col min="1538" max="1538" width="3.08203125" style="627" customWidth="1"/>
    <col min="1539" max="1539" width="14.83203125" style="627" customWidth="1"/>
    <col min="1540" max="1540" width="10.33203125" style="627" customWidth="1"/>
    <col min="1541" max="1541" width="5.83203125" style="627" customWidth="1"/>
    <col min="1542" max="1542" width="9.08203125" style="627" customWidth="1"/>
    <col min="1543" max="1544" width="2.33203125" style="627" customWidth="1"/>
    <col min="1545" max="1545" width="2.5" style="627" customWidth="1"/>
    <col min="1546" max="1550" width="2.33203125" style="627" customWidth="1"/>
    <col min="1551" max="1551" width="2.58203125" style="627" customWidth="1"/>
    <col min="1552" max="1552" width="3.08203125" style="627" customWidth="1"/>
    <col min="1553" max="1553" width="2.5" style="627" customWidth="1"/>
    <col min="1554" max="1554" width="3.08203125" style="627" customWidth="1"/>
    <col min="1555" max="1555" width="2.33203125" style="627" customWidth="1"/>
    <col min="1556" max="1556" width="4.08203125" style="627" customWidth="1"/>
    <col min="1557" max="1793" width="8.08203125" style="627"/>
    <col min="1794" max="1794" width="3.08203125" style="627" customWidth="1"/>
    <col min="1795" max="1795" width="14.83203125" style="627" customWidth="1"/>
    <col min="1796" max="1796" width="10.33203125" style="627" customWidth="1"/>
    <col min="1797" max="1797" width="5.83203125" style="627" customWidth="1"/>
    <col min="1798" max="1798" width="9.08203125" style="627" customWidth="1"/>
    <col min="1799" max="1800" width="2.33203125" style="627" customWidth="1"/>
    <col min="1801" max="1801" width="2.5" style="627" customWidth="1"/>
    <col min="1802" max="1806" width="2.33203125" style="627" customWidth="1"/>
    <col min="1807" max="1807" width="2.58203125" style="627" customWidth="1"/>
    <col min="1808" max="1808" width="3.08203125" style="627" customWidth="1"/>
    <col min="1809" max="1809" width="2.5" style="627" customWidth="1"/>
    <col min="1810" max="1810" width="3.08203125" style="627" customWidth="1"/>
    <col min="1811" max="1811" width="2.33203125" style="627" customWidth="1"/>
    <col min="1812" max="1812" width="4.08203125" style="627" customWidth="1"/>
    <col min="1813" max="2049" width="8.08203125" style="627"/>
    <col min="2050" max="2050" width="3.08203125" style="627" customWidth="1"/>
    <col min="2051" max="2051" width="14.83203125" style="627" customWidth="1"/>
    <col min="2052" max="2052" width="10.33203125" style="627" customWidth="1"/>
    <col min="2053" max="2053" width="5.83203125" style="627" customWidth="1"/>
    <col min="2054" max="2054" width="9.08203125" style="627" customWidth="1"/>
    <col min="2055" max="2056" width="2.33203125" style="627" customWidth="1"/>
    <col min="2057" max="2057" width="2.5" style="627" customWidth="1"/>
    <col min="2058" max="2062" width="2.33203125" style="627" customWidth="1"/>
    <col min="2063" max="2063" width="2.58203125" style="627" customWidth="1"/>
    <col min="2064" max="2064" width="3.08203125" style="627" customWidth="1"/>
    <col min="2065" max="2065" width="2.5" style="627" customWidth="1"/>
    <col min="2066" max="2066" width="3.08203125" style="627" customWidth="1"/>
    <col min="2067" max="2067" width="2.33203125" style="627" customWidth="1"/>
    <col min="2068" max="2068" width="4.08203125" style="627" customWidth="1"/>
    <col min="2069" max="2305" width="8.08203125" style="627"/>
    <col min="2306" max="2306" width="3.08203125" style="627" customWidth="1"/>
    <col min="2307" max="2307" width="14.83203125" style="627" customWidth="1"/>
    <col min="2308" max="2308" width="10.33203125" style="627" customWidth="1"/>
    <col min="2309" max="2309" width="5.83203125" style="627" customWidth="1"/>
    <col min="2310" max="2310" width="9.08203125" style="627" customWidth="1"/>
    <col min="2311" max="2312" width="2.33203125" style="627" customWidth="1"/>
    <col min="2313" max="2313" width="2.5" style="627" customWidth="1"/>
    <col min="2314" max="2318" width="2.33203125" style="627" customWidth="1"/>
    <col min="2319" max="2319" width="2.58203125" style="627" customWidth="1"/>
    <col min="2320" max="2320" width="3.08203125" style="627" customWidth="1"/>
    <col min="2321" max="2321" width="2.5" style="627" customWidth="1"/>
    <col min="2322" max="2322" width="3.08203125" style="627" customWidth="1"/>
    <col min="2323" max="2323" width="2.33203125" style="627" customWidth="1"/>
    <col min="2324" max="2324" width="4.08203125" style="627" customWidth="1"/>
    <col min="2325" max="2561" width="8.08203125" style="627"/>
    <col min="2562" max="2562" width="3.08203125" style="627" customWidth="1"/>
    <col min="2563" max="2563" width="14.83203125" style="627" customWidth="1"/>
    <col min="2564" max="2564" width="10.33203125" style="627" customWidth="1"/>
    <col min="2565" max="2565" width="5.83203125" style="627" customWidth="1"/>
    <col min="2566" max="2566" width="9.08203125" style="627" customWidth="1"/>
    <col min="2567" max="2568" width="2.33203125" style="627" customWidth="1"/>
    <col min="2569" max="2569" width="2.5" style="627" customWidth="1"/>
    <col min="2570" max="2574" width="2.33203125" style="627" customWidth="1"/>
    <col min="2575" max="2575" width="2.58203125" style="627" customWidth="1"/>
    <col min="2576" max="2576" width="3.08203125" style="627" customWidth="1"/>
    <col min="2577" max="2577" width="2.5" style="627" customWidth="1"/>
    <col min="2578" max="2578" width="3.08203125" style="627" customWidth="1"/>
    <col min="2579" max="2579" width="2.33203125" style="627" customWidth="1"/>
    <col min="2580" max="2580" width="4.08203125" style="627" customWidth="1"/>
    <col min="2581" max="2817" width="8.08203125" style="627"/>
    <col min="2818" max="2818" width="3.08203125" style="627" customWidth="1"/>
    <col min="2819" max="2819" width="14.83203125" style="627" customWidth="1"/>
    <col min="2820" max="2820" width="10.33203125" style="627" customWidth="1"/>
    <col min="2821" max="2821" width="5.83203125" style="627" customWidth="1"/>
    <col min="2822" max="2822" width="9.08203125" style="627" customWidth="1"/>
    <col min="2823" max="2824" width="2.33203125" style="627" customWidth="1"/>
    <col min="2825" max="2825" width="2.5" style="627" customWidth="1"/>
    <col min="2826" max="2830" width="2.33203125" style="627" customWidth="1"/>
    <col min="2831" max="2831" width="2.58203125" style="627" customWidth="1"/>
    <col min="2832" max="2832" width="3.08203125" style="627" customWidth="1"/>
    <col min="2833" max="2833" width="2.5" style="627" customWidth="1"/>
    <col min="2834" max="2834" width="3.08203125" style="627" customWidth="1"/>
    <col min="2835" max="2835" width="2.33203125" style="627" customWidth="1"/>
    <col min="2836" max="2836" width="4.08203125" style="627" customWidth="1"/>
    <col min="2837" max="3073" width="8.08203125" style="627"/>
    <col min="3074" max="3074" width="3.08203125" style="627" customWidth="1"/>
    <col min="3075" max="3075" width="14.83203125" style="627" customWidth="1"/>
    <col min="3076" max="3076" width="10.33203125" style="627" customWidth="1"/>
    <col min="3077" max="3077" width="5.83203125" style="627" customWidth="1"/>
    <col min="3078" max="3078" width="9.08203125" style="627" customWidth="1"/>
    <col min="3079" max="3080" width="2.33203125" style="627" customWidth="1"/>
    <col min="3081" max="3081" width="2.5" style="627" customWidth="1"/>
    <col min="3082" max="3086" width="2.33203125" style="627" customWidth="1"/>
    <col min="3087" max="3087" width="2.58203125" style="627" customWidth="1"/>
    <col min="3088" max="3088" width="3.08203125" style="627" customWidth="1"/>
    <col min="3089" max="3089" width="2.5" style="627" customWidth="1"/>
    <col min="3090" max="3090" width="3.08203125" style="627" customWidth="1"/>
    <col min="3091" max="3091" width="2.33203125" style="627" customWidth="1"/>
    <col min="3092" max="3092" width="4.08203125" style="627" customWidth="1"/>
    <col min="3093" max="3329" width="8.08203125" style="627"/>
    <col min="3330" max="3330" width="3.08203125" style="627" customWidth="1"/>
    <col min="3331" max="3331" width="14.83203125" style="627" customWidth="1"/>
    <col min="3332" max="3332" width="10.33203125" style="627" customWidth="1"/>
    <col min="3333" max="3333" width="5.83203125" style="627" customWidth="1"/>
    <col min="3334" max="3334" width="9.08203125" style="627" customWidth="1"/>
    <col min="3335" max="3336" width="2.33203125" style="627" customWidth="1"/>
    <col min="3337" max="3337" width="2.5" style="627" customWidth="1"/>
    <col min="3338" max="3342" width="2.33203125" style="627" customWidth="1"/>
    <col min="3343" max="3343" width="2.58203125" style="627" customWidth="1"/>
    <col min="3344" max="3344" width="3.08203125" style="627" customWidth="1"/>
    <col min="3345" max="3345" width="2.5" style="627" customWidth="1"/>
    <col min="3346" max="3346" width="3.08203125" style="627" customWidth="1"/>
    <col min="3347" max="3347" width="2.33203125" style="627" customWidth="1"/>
    <col min="3348" max="3348" width="4.08203125" style="627" customWidth="1"/>
    <col min="3349" max="3585" width="8.08203125" style="627"/>
    <col min="3586" max="3586" width="3.08203125" style="627" customWidth="1"/>
    <col min="3587" max="3587" width="14.83203125" style="627" customWidth="1"/>
    <col min="3588" max="3588" width="10.33203125" style="627" customWidth="1"/>
    <col min="3589" max="3589" width="5.83203125" style="627" customWidth="1"/>
    <col min="3590" max="3590" width="9.08203125" style="627" customWidth="1"/>
    <col min="3591" max="3592" width="2.33203125" style="627" customWidth="1"/>
    <col min="3593" max="3593" width="2.5" style="627" customWidth="1"/>
    <col min="3594" max="3598" width="2.33203125" style="627" customWidth="1"/>
    <col min="3599" max="3599" width="2.58203125" style="627" customWidth="1"/>
    <col min="3600" max="3600" width="3.08203125" style="627" customWidth="1"/>
    <col min="3601" max="3601" width="2.5" style="627" customWidth="1"/>
    <col min="3602" max="3602" width="3.08203125" style="627" customWidth="1"/>
    <col min="3603" max="3603" width="2.33203125" style="627" customWidth="1"/>
    <col min="3604" max="3604" width="4.08203125" style="627" customWidth="1"/>
    <col min="3605" max="3841" width="8.08203125" style="627"/>
    <col min="3842" max="3842" width="3.08203125" style="627" customWidth="1"/>
    <col min="3843" max="3843" width="14.83203125" style="627" customWidth="1"/>
    <col min="3844" max="3844" width="10.33203125" style="627" customWidth="1"/>
    <col min="3845" max="3845" width="5.83203125" style="627" customWidth="1"/>
    <col min="3846" max="3846" width="9.08203125" style="627" customWidth="1"/>
    <col min="3847" max="3848" width="2.33203125" style="627" customWidth="1"/>
    <col min="3849" max="3849" width="2.5" style="627" customWidth="1"/>
    <col min="3850" max="3854" width="2.33203125" style="627" customWidth="1"/>
    <col min="3855" max="3855" width="2.58203125" style="627" customWidth="1"/>
    <col min="3856" max="3856" width="3.08203125" style="627" customWidth="1"/>
    <col min="3857" max="3857" width="2.5" style="627" customWidth="1"/>
    <col min="3858" max="3858" width="3.08203125" style="627" customWidth="1"/>
    <col min="3859" max="3859" width="2.33203125" style="627" customWidth="1"/>
    <col min="3860" max="3860" width="4.08203125" style="627" customWidth="1"/>
    <col min="3861" max="4097" width="8.08203125" style="627"/>
    <col min="4098" max="4098" width="3.08203125" style="627" customWidth="1"/>
    <col min="4099" max="4099" width="14.83203125" style="627" customWidth="1"/>
    <col min="4100" max="4100" width="10.33203125" style="627" customWidth="1"/>
    <col min="4101" max="4101" width="5.83203125" style="627" customWidth="1"/>
    <col min="4102" max="4102" width="9.08203125" style="627" customWidth="1"/>
    <col min="4103" max="4104" width="2.33203125" style="627" customWidth="1"/>
    <col min="4105" max="4105" width="2.5" style="627" customWidth="1"/>
    <col min="4106" max="4110" width="2.33203125" style="627" customWidth="1"/>
    <col min="4111" max="4111" width="2.58203125" style="627" customWidth="1"/>
    <col min="4112" max="4112" width="3.08203125" style="627" customWidth="1"/>
    <col min="4113" max="4113" width="2.5" style="627" customWidth="1"/>
    <col min="4114" max="4114" width="3.08203125" style="627" customWidth="1"/>
    <col min="4115" max="4115" width="2.33203125" style="627" customWidth="1"/>
    <col min="4116" max="4116" width="4.08203125" style="627" customWidth="1"/>
    <col min="4117" max="4353" width="8.08203125" style="627"/>
    <col min="4354" max="4354" width="3.08203125" style="627" customWidth="1"/>
    <col min="4355" max="4355" width="14.83203125" style="627" customWidth="1"/>
    <col min="4356" max="4356" width="10.33203125" style="627" customWidth="1"/>
    <col min="4357" max="4357" width="5.83203125" style="627" customWidth="1"/>
    <col min="4358" max="4358" width="9.08203125" style="627" customWidth="1"/>
    <col min="4359" max="4360" width="2.33203125" style="627" customWidth="1"/>
    <col min="4361" max="4361" width="2.5" style="627" customWidth="1"/>
    <col min="4362" max="4366" width="2.33203125" style="627" customWidth="1"/>
    <col min="4367" max="4367" width="2.58203125" style="627" customWidth="1"/>
    <col min="4368" max="4368" width="3.08203125" style="627" customWidth="1"/>
    <col min="4369" max="4369" width="2.5" style="627" customWidth="1"/>
    <col min="4370" max="4370" width="3.08203125" style="627" customWidth="1"/>
    <col min="4371" max="4371" width="2.33203125" style="627" customWidth="1"/>
    <col min="4372" max="4372" width="4.08203125" style="627" customWidth="1"/>
    <col min="4373" max="4609" width="8.08203125" style="627"/>
    <col min="4610" max="4610" width="3.08203125" style="627" customWidth="1"/>
    <col min="4611" max="4611" width="14.83203125" style="627" customWidth="1"/>
    <col min="4612" max="4612" width="10.33203125" style="627" customWidth="1"/>
    <col min="4613" max="4613" width="5.83203125" style="627" customWidth="1"/>
    <col min="4614" max="4614" width="9.08203125" style="627" customWidth="1"/>
    <col min="4615" max="4616" width="2.33203125" style="627" customWidth="1"/>
    <col min="4617" max="4617" width="2.5" style="627" customWidth="1"/>
    <col min="4618" max="4622" width="2.33203125" style="627" customWidth="1"/>
    <col min="4623" max="4623" width="2.58203125" style="627" customWidth="1"/>
    <col min="4624" max="4624" width="3.08203125" style="627" customWidth="1"/>
    <col min="4625" max="4625" width="2.5" style="627" customWidth="1"/>
    <col min="4626" max="4626" width="3.08203125" style="627" customWidth="1"/>
    <col min="4627" max="4627" width="2.33203125" style="627" customWidth="1"/>
    <col min="4628" max="4628" width="4.08203125" style="627" customWidth="1"/>
    <col min="4629" max="4865" width="8.08203125" style="627"/>
    <col min="4866" max="4866" width="3.08203125" style="627" customWidth="1"/>
    <col min="4867" max="4867" width="14.83203125" style="627" customWidth="1"/>
    <col min="4868" max="4868" width="10.33203125" style="627" customWidth="1"/>
    <col min="4869" max="4869" width="5.83203125" style="627" customWidth="1"/>
    <col min="4870" max="4870" width="9.08203125" style="627" customWidth="1"/>
    <col min="4871" max="4872" width="2.33203125" style="627" customWidth="1"/>
    <col min="4873" max="4873" width="2.5" style="627" customWidth="1"/>
    <col min="4874" max="4878" width="2.33203125" style="627" customWidth="1"/>
    <col min="4879" max="4879" width="2.58203125" style="627" customWidth="1"/>
    <col min="4880" max="4880" width="3.08203125" style="627" customWidth="1"/>
    <col min="4881" max="4881" width="2.5" style="627" customWidth="1"/>
    <col min="4882" max="4882" width="3.08203125" style="627" customWidth="1"/>
    <col min="4883" max="4883" width="2.33203125" style="627" customWidth="1"/>
    <col min="4884" max="4884" width="4.08203125" style="627" customWidth="1"/>
    <col min="4885" max="5121" width="8.08203125" style="627"/>
    <col min="5122" max="5122" width="3.08203125" style="627" customWidth="1"/>
    <col min="5123" max="5123" width="14.83203125" style="627" customWidth="1"/>
    <col min="5124" max="5124" width="10.33203125" style="627" customWidth="1"/>
    <col min="5125" max="5125" width="5.83203125" style="627" customWidth="1"/>
    <col min="5126" max="5126" width="9.08203125" style="627" customWidth="1"/>
    <col min="5127" max="5128" width="2.33203125" style="627" customWidth="1"/>
    <col min="5129" max="5129" width="2.5" style="627" customWidth="1"/>
    <col min="5130" max="5134" width="2.33203125" style="627" customWidth="1"/>
    <col min="5135" max="5135" width="2.58203125" style="627" customWidth="1"/>
    <col min="5136" max="5136" width="3.08203125" style="627" customWidth="1"/>
    <col min="5137" max="5137" width="2.5" style="627" customWidth="1"/>
    <col min="5138" max="5138" width="3.08203125" style="627" customWidth="1"/>
    <col min="5139" max="5139" width="2.33203125" style="627" customWidth="1"/>
    <col min="5140" max="5140" width="4.08203125" style="627" customWidth="1"/>
    <col min="5141" max="5377" width="8.08203125" style="627"/>
    <col min="5378" max="5378" width="3.08203125" style="627" customWidth="1"/>
    <col min="5379" max="5379" width="14.83203125" style="627" customWidth="1"/>
    <col min="5380" max="5380" width="10.33203125" style="627" customWidth="1"/>
    <col min="5381" max="5381" width="5.83203125" style="627" customWidth="1"/>
    <col min="5382" max="5382" width="9.08203125" style="627" customWidth="1"/>
    <col min="5383" max="5384" width="2.33203125" style="627" customWidth="1"/>
    <col min="5385" max="5385" width="2.5" style="627" customWidth="1"/>
    <col min="5386" max="5390" width="2.33203125" style="627" customWidth="1"/>
    <col min="5391" max="5391" width="2.58203125" style="627" customWidth="1"/>
    <col min="5392" max="5392" width="3.08203125" style="627" customWidth="1"/>
    <col min="5393" max="5393" width="2.5" style="627" customWidth="1"/>
    <col min="5394" max="5394" width="3.08203125" style="627" customWidth="1"/>
    <col min="5395" max="5395" width="2.33203125" style="627" customWidth="1"/>
    <col min="5396" max="5396" width="4.08203125" style="627" customWidth="1"/>
    <col min="5397" max="5633" width="8.08203125" style="627"/>
    <col min="5634" max="5634" width="3.08203125" style="627" customWidth="1"/>
    <col min="5635" max="5635" width="14.83203125" style="627" customWidth="1"/>
    <col min="5636" max="5636" width="10.33203125" style="627" customWidth="1"/>
    <col min="5637" max="5637" width="5.83203125" style="627" customWidth="1"/>
    <col min="5638" max="5638" width="9.08203125" style="627" customWidth="1"/>
    <col min="5639" max="5640" width="2.33203125" style="627" customWidth="1"/>
    <col min="5641" max="5641" width="2.5" style="627" customWidth="1"/>
    <col min="5642" max="5646" width="2.33203125" style="627" customWidth="1"/>
    <col min="5647" max="5647" width="2.58203125" style="627" customWidth="1"/>
    <col min="5648" max="5648" width="3.08203125" style="627" customWidth="1"/>
    <col min="5649" max="5649" width="2.5" style="627" customWidth="1"/>
    <col min="5650" max="5650" width="3.08203125" style="627" customWidth="1"/>
    <col min="5651" max="5651" width="2.33203125" style="627" customWidth="1"/>
    <col min="5652" max="5652" width="4.08203125" style="627" customWidth="1"/>
    <col min="5653" max="5889" width="8.08203125" style="627"/>
    <col min="5890" max="5890" width="3.08203125" style="627" customWidth="1"/>
    <col min="5891" max="5891" width="14.83203125" style="627" customWidth="1"/>
    <col min="5892" max="5892" width="10.33203125" style="627" customWidth="1"/>
    <col min="5893" max="5893" width="5.83203125" style="627" customWidth="1"/>
    <col min="5894" max="5894" width="9.08203125" style="627" customWidth="1"/>
    <col min="5895" max="5896" width="2.33203125" style="627" customWidth="1"/>
    <col min="5897" max="5897" width="2.5" style="627" customWidth="1"/>
    <col min="5898" max="5902" width="2.33203125" style="627" customWidth="1"/>
    <col min="5903" max="5903" width="2.58203125" style="627" customWidth="1"/>
    <col min="5904" max="5904" width="3.08203125" style="627" customWidth="1"/>
    <col min="5905" max="5905" width="2.5" style="627" customWidth="1"/>
    <col min="5906" max="5906" width="3.08203125" style="627" customWidth="1"/>
    <col min="5907" max="5907" width="2.33203125" style="627" customWidth="1"/>
    <col min="5908" max="5908" width="4.08203125" style="627" customWidth="1"/>
    <col min="5909" max="6145" width="8.08203125" style="627"/>
    <col min="6146" max="6146" width="3.08203125" style="627" customWidth="1"/>
    <col min="6147" max="6147" width="14.83203125" style="627" customWidth="1"/>
    <col min="6148" max="6148" width="10.33203125" style="627" customWidth="1"/>
    <col min="6149" max="6149" width="5.83203125" style="627" customWidth="1"/>
    <col min="6150" max="6150" width="9.08203125" style="627" customWidth="1"/>
    <col min="6151" max="6152" width="2.33203125" style="627" customWidth="1"/>
    <col min="6153" max="6153" width="2.5" style="627" customWidth="1"/>
    <col min="6154" max="6158" width="2.33203125" style="627" customWidth="1"/>
    <col min="6159" max="6159" width="2.58203125" style="627" customWidth="1"/>
    <col min="6160" max="6160" width="3.08203125" style="627" customWidth="1"/>
    <col min="6161" max="6161" width="2.5" style="627" customWidth="1"/>
    <col min="6162" max="6162" width="3.08203125" style="627" customWidth="1"/>
    <col min="6163" max="6163" width="2.33203125" style="627" customWidth="1"/>
    <col min="6164" max="6164" width="4.08203125" style="627" customWidth="1"/>
    <col min="6165" max="6401" width="8.08203125" style="627"/>
    <col min="6402" max="6402" width="3.08203125" style="627" customWidth="1"/>
    <col min="6403" max="6403" width="14.83203125" style="627" customWidth="1"/>
    <col min="6404" max="6404" width="10.33203125" style="627" customWidth="1"/>
    <col min="6405" max="6405" width="5.83203125" style="627" customWidth="1"/>
    <col min="6406" max="6406" width="9.08203125" style="627" customWidth="1"/>
    <col min="6407" max="6408" width="2.33203125" style="627" customWidth="1"/>
    <col min="6409" max="6409" width="2.5" style="627" customWidth="1"/>
    <col min="6410" max="6414" width="2.33203125" style="627" customWidth="1"/>
    <col min="6415" max="6415" width="2.58203125" style="627" customWidth="1"/>
    <col min="6416" max="6416" width="3.08203125" style="627" customWidth="1"/>
    <col min="6417" max="6417" width="2.5" style="627" customWidth="1"/>
    <col min="6418" max="6418" width="3.08203125" style="627" customWidth="1"/>
    <col min="6419" max="6419" width="2.33203125" style="627" customWidth="1"/>
    <col min="6420" max="6420" width="4.08203125" style="627" customWidth="1"/>
    <col min="6421" max="6657" width="8.08203125" style="627"/>
    <col min="6658" max="6658" width="3.08203125" style="627" customWidth="1"/>
    <col min="6659" max="6659" width="14.83203125" style="627" customWidth="1"/>
    <col min="6660" max="6660" width="10.33203125" style="627" customWidth="1"/>
    <col min="6661" max="6661" width="5.83203125" style="627" customWidth="1"/>
    <col min="6662" max="6662" width="9.08203125" style="627" customWidth="1"/>
    <col min="6663" max="6664" width="2.33203125" style="627" customWidth="1"/>
    <col min="6665" max="6665" width="2.5" style="627" customWidth="1"/>
    <col min="6666" max="6670" width="2.33203125" style="627" customWidth="1"/>
    <col min="6671" max="6671" width="2.58203125" style="627" customWidth="1"/>
    <col min="6672" max="6672" width="3.08203125" style="627" customWidth="1"/>
    <col min="6673" max="6673" width="2.5" style="627" customWidth="1"/>
    <col min="6674" max="6674" width="3.08203125" style="627" customWidth="1"/>
    <col min="6675" max="6675" width="2.33203125" style="627" customWidth="1"/>
    <col min="6676" max="6676" width="4.08203125" style="627" customWidth="1"/>
    <col min="6677" max="6913" width="8.08203125" style="627"/>
    <col min="6914" max="6914" width="3.08203125" style="627" customWidth="1"/>
    <col min="6915" max="6915" width="14.83203125" style="627" customWidth="1"/>
    <col min="6916" max="6916" width="10.33203125" style="627" customWidth="1"/>
    <col min="6917" max="6917" width="5.83203125" style="627" customWidth="1"/>
    <col min="6918" max="6918" width="9.08203125" style="627" customWidth="1"/>
    <col min="6919" max="6920" width="2.33203125" style="627" customWidth="1"/>
    <col min="6921" max="6921" width="2.5" style="627" customWidth="1"/>
    <col min="6922" max="6926" width="2.33203125" style="627" customWidth="1"/>
    <col min="6927" max="6927" width="2.58203125" style="627" customWidth="1"/>
    <col min="6928" max="6928" width="3.08203125" style="627" customWidth="1"/>
    <col min="6929" max="6929" width="2.5" style="627" customWidth="1"/>
    <col min="6930" max="6930" width="3.08203125" style="627" customWidth="1"/>
    <col min="6931" max="6931" width="2.33203125" style="627" customWidth="1"/>
    <col min="6932" max="6932" width="4.08203125" style="627" customWidth="1"/>
    <col min="6933" max="7169" width="8.08203125" style="627"/>
    <col min="7170" max="7170" width="3.08203125" style="627" customWidth="1"/>
    <col min="7171" max="7171" width="14.83203125" style="627" customWidth="1"/>
    <col min="7172" max="7172" width="10.33203125" style="627" customWidth="1"/>
    <col min="7173" max="7173" width="5.83203125" style="627" customWidth="1"/>
    <col min="7174" max="7174" width="9.08203125" style="627" customWidth="1"/>
    <col min="7175" max="7176" width="2.33203125" style="627" customWidth="1"/>
    <col min="7177" max="7177" width="2.5" style="627" customWidth="1"/>
    <col min="7178" max="7182" width="2.33203125" style="627" customWidth="1"/>
    <col min="7183" max="7183" width="2.58203125" style="627" customWidth="1"/>
    <col min="7184" max="7184" width="3.08203125" style="627" customWidth="1"/>
    <col min="7185" max="7185" width="2.5" style="627" customWidth="1"/>
    <col min="7186" max="7186" width="3.08203125" style="627" customWidth="1"/>
    <col min="7187" max="7187" width="2.33203125" style="627" customWidth="1"/>
    <col min="7188" max="7188" width="4.08203125" style="627" customWidth="1"/>
    <col min="7189" max="7425" width="8.08203125" style="627"/>
    <col min="7426" max="7426" width="3.08203125" style="627" customWidth="1"/>
    <col min="7427" max="7427" width="14.83203125" style="627" customWidth="1"/>
    <col min="7428" max="7428" width="10.33203125" style="627" customWidth="1"/>
    <col min="7429" max="7429" width="5.83203125" style="627" customWidth="1"/>
    <col min="7430" max="7430" width="9.08203125" style="627" customWidth="1"/>
    <col min="7431" max="7432" width="2.33203125" style="627" customWidth="1"/>
    <col min="7433" max="7433" width="2.5" style="627" customWidth="1"/>
    <col min="7434" max="7438" width="2.33203125" style="627" customWidth="1"/>
    <col min="7439" max="7439" width="2.58203125" style="627" customWidth="1"/>
    <col min="7440" max="7440" width="3.08203125" style="627" customWidth="1"/>
    <col min="7441" max="7441" width="2.5" style="627" customWidth="1"/>
    <col min="7442" max="7442" width="3.08203125" style="627" customWidth="1"/>
    <col min="7443" max="7443" width="2.33203125" style="627" customWidth="1"/>
    <col min="7444" max="7444" width="4.08203125" style="627" customWidth="1"/>
    <col min="7445" max="7681" width="8.08203125" style="627"/>
    <col min="7682" max="7682" width="3.08203125" style="627" customWidth="1"/>
    <col min="7683" max="7683" width="14.83203125" style="627" customWidth="1"/>
    <col min="7684" max="7684" width="10.33203125" style="627" customWidth="1"/>
    <col min="7685" max="7685" width="5.83203125" style="627" customWidth="1"/>
    <col min="7686" max="7686" width="9.08203125" style="627" customWidth="1"/>
    <col min="7687" max="7688" width="2.33203125" style="627" customWidth="1"/>
    <col min="7689" max="7689" width="2.5" style="627" customWidth="1"/>
    <col min="7690" max="7694" width="2.33203125" style="627" customWidth="1"/>
    <col min="7695" max="7695" width="2.58203125" style="627" customWidth="1"/>
    <col min="7696" max="7696" width="3.08203125" style="627" customWidth="1"/>
    <col min="7697" max="7697" width="2.5" style="627" customWidth="1"/>
    <col min="7698" max="7698" width="3.08203125" style="627" customWidth="1"/>
    <col min="7699" max="7699" width="2.33203125" style="627" customWidth="1"/>
    <col min="7700" max="7700" width="4.08203125" style="627" customWidth="1"/>
    <col min="7701" max="7937" width="8.08203125" style="627"/>
    <col min="7938" max="7938" width="3.08203125" style="627" customWidth="1"/>
    <col min="7939" max="7939" width="14.83203125" style="627" customWidth="1"/>
    <col min="7940" max="7940" width="10.33203125" style="627" customWidth="1"/>
    <col min="7941" max="7941" width="5.83203125" style="627" customWidth="1"/>
    <col min="7942" max="7942" width="9.08203125" style="627" customWidth="1"/>
    <col min="7943" max="7944" width="2.33203125" style="627" customWidth="1"/>
    <col min="7945" max="7945" width="2.5" style="627" customWidth="1"/>
    <col min="7946" max="7950" width="2.33203125" style="627" customWidth="1"/>
    <col min="7951" max="7951" width="2.58203125" style="627" customWidth="1"/>
    <col min="7952" max="7952" width="3.08203125" style="627" customWidth="1"/>
    <col min="7953" max="7953" width="2.5" style="627" customWidth="1"/>
    <col min="7954" max="7954" width="3.08203125" style="627" customWidth="1"/>
    <col min="7955" max="7955" width="2.33203125" style="627" customWidth="1"/>
    <col min="7956" max="7956" width="4.08203125" style="627" customWidth="1"/>
    <col min="7957" max="8193" width="8.08203125" style="627"/>
    <col min="8194" max="8194" width="3.08203125" style="627" customWidth="1"/>
    <col min="8195" max="8195" width="14.83203125" style="627" customWidth="1"/>
    <col min="8196" max="8196" width="10.33203125" style="627" customWidth="1"/>
    <col min="8197" max="8197" width="5.83203125" style="627" customWidth="1"/>
    <col min="8198" max="8198" width="9.08203125" style="627" customWidth="1"/>
    <col min="8199" max="8200" width="2.33203125" style="627" customWidth="1"/>
    <col min="8201" max="8201" width="2.5" style="627" customWidth="1"/>
    <col min="8202" max="8206" width="2.33203125" style="627" customWidth="1"/>
    <col min="8207" max="8207" width="2.58203125" style="627" customWidth="1"/>
    <col min="8208" max="8208" width="3.08203125" style="627" customWidth="1"/>
    <col min="8209" max="8209" width="2.5" style="627" customWidth="1"/>
    <col min="8210" max="8210" width="3.08203125" style="627" customWidth="1"/>
    <col min="8211" max="8211" width="2.33203125" style="627" customWidth="1"/>
    <col min="8212" max="8212" width="4.08203125" style="627" customWidth="1"/>
    <col min="8213" max="8449" width="8.08203125" style="627"/>
    <col min="8450" max="8450" width="3.08203125" style="627" customWidth="1"/>
    <col min="8451" max="8451" width="14.83203125" style="627" customWidth="1"/>
    <col min="8452" max="8452" width="10.33203125" style="627" customWidth="1"/>
    <col min="8453" max="8453" width="5.83203125" style="627" customWidth="1"/>
    <col min="8454" max="8454" width="9.08203125" style="627" customWidth="1"/>
    <col min="8455" max="8456" width="2.33203125" style="627" customWidth="1"/>
    <col min="8457" max="8457" width="2.5" style="627" customWidth="1"/>
    <col min="8458" max="8462" width="2.33203125" style="627" customWidth="1"/>
    <col min="8463" max="8463" width="2.58203125" style="627" customWidth="1"/>
    <col min="8464" max="8464" width="3.08203125" style="627" customWidth="1"/>
    <col min="8465" max="8465" width="2.5" style="627" customWidth="1"/>
    <col min="8466" max="8466" width="3.08203125" style="627" customWidth="1"/>
    <col min="8467" max="8467" width="2.33203125" style="627" customWidth="1"/>
    <col min="8468" max="8468" width="4.08203125" style="627" customWidth="1"/>
    <col min="8469" max="8705" width="8.08203125" style="627"/>
    <col min="8706" max="8706" width="3.08203125" style="627" customWidth="1"/>
    <col min="8707" max="8707" width="14.83203125" style="627" customWidth="1"/>
    <col min="8708" max="8708" width="10.33203125" style="627" customWidth="1"/>
    <col min="8709" max="8709" width="5.83203125" style="627" customWidth="1"/>
    <col min="8710" max="8710" width="9.08203125" style="627" customWidth="1"/>
    <col min="8711" max="8712" width="2.33203125" style="627" customWidth="1"/>
    <col min="8713" max="8713" width="2.5" style="627" customWidth="1"/>
    <col min="8714" max="8718" width="2.33203125" style="627" customWidth="1"/>
    <col min="8719" max="8719" width="2.58203125" style="627" customWidth="1"/>
    <col min="8720" max="8720" width="3.08203125" style="627" customWidth="1"/>
    <col min="8721" max="8721" width="2.5" style="627" customWidth="1"/>
    <col min="8722" max="8722" width="3.08203125" style="627" customWidth="1"/>
    <col min="8723" max="8723" width="2.33203125" style="627" customWidth="1"/>
    <col min="8724" max="8724" width="4.08203125" style="627" customWidth="1"/>
    <col min="8725" max="8961" width="8.08203125" style="627"/>
    <col min="8962" max="8962" width="3.08203125" style="627" customWidth="1"/>
    <col min="8963" max="8963" width="14.83203125" style="627" customWidth="1"/>
    <col min="8964" max="8964" width="10.33203125" style="627" customWidth="1"/>
    <col min="8965" max="8965" width="5.83203125" style="627" customWidth="1"/>
    <col min="8966" max="8966" width="9.08203125" style="627" customWidth="1"/>
    <col min="8967" max="8968" width="2.33203125" style="627" customWidth="1"/>
    <col min="8969" max="8969" width="2.5" style="627" customWidth="1"/>
    <col min="8970" max="8974" width="2.33203125" style="627" customWidth="1"/>
    <col min="8975" max="8975" width="2.58203125" style="627" customWidth="1"/>
    <col min="8976" max="8976" width="3.08203125" style="627" customWidth="1"/>
    <col min="8977" max="8977" width="2.5" style="627" customWidth="1"/>
    <col min="8978" max="8978" width="3.08203125" style="627" customWidth="1"/>
    <col min="8979" max="8979" width="2.33203125" style="627" customWidth="1"/>
    <col min="8980" max="8980" width="4.08203125" style="627" customWidth="1"/>
    <col min="8981" max="9217" width="8.08203125" style="627"/>
    <col min="9218" max="9218" width="3.08203125" style="627" customWidth="1"/>
    <col min="9219" max="9219" width="14.83203125" style="627" customWidth="1"/>
    <col min="9220" max="9220" width="10.33203125" style="627" customWidth="1"/>
    <col min="9221" max="9221" width="5.83203125" style="627" customWidth="1"/>
    <col min="9222" max="9222" width="9.08203125" style="627" customWidth="1"/>
    <col min="9223" max="9224" width="2.33203125" style="627" customWidth="1"/>
    <col min="9225" max="9225" width="2.5" style="627" customWidth="1"/>
    <col min="9226" max="9230" width="2.33203125" style="627" customWidth="1"/>
    <col min="9231" max="9231" width="2.58203125" style="627" customWidth="1"/>
    <col min="9232" max="9232" width="3.08203125" style="627" customWidth="1"/>
    <col min="9233" max="9233" width="2.5" style="627" customWidth="1"/>
    <col min="9234" max="9234" width="3.08203125" style="627" customWidth="1"/>
    <col min="9235" max="9235" width="2.33203125" style="627" customWidth="1"/>
    <col min="9236" max="9236" width="4.08203125" style="627" customWidth="1"/>
    <col min="9237" max="9473" width="8.08203125" style="627"/>
    <col min="9474" max="9474" width="3.08203125" style="627" customWidth="1"/>
    <col min="9475" max="9475" width="14.83203125" style="627" customWidth="1"/>
    <col min="9476" max="9476" width="10.33203125" style="627" customWidth="1"/>
    <col min="9477" max="9477" width="5.83203125" style="627" customWidth="1"/>
    <col min="9478" max="9478" width="9.08203125" style="627" customWidth="1"/>
    <col min="9479" max="9480" width="2.33203125" style="627" customWidth="1"/>
    <col min="9481" max="9481" width="2.5" style="627" customWidth="1"/>
    <col min="9482" max="9486" width="2.33203125" style="627" customWidth="1"/>
    <col min="9487" max="9487" width="2.58203125" style="627" customWidth="1"/>
    <col min="9488" max="9488" width="3.08203125" style="627" customWidth="1"/>
    <col min="9489" max="9489" width="2.5" style="627" customWidth="1"/>
    <col min="9490" max="9490" width="3.08203125" style="627" customWidth="1"/>
    <col min="9491" max="9491" width="2.33203125" style="627" customWidth="1"/>
    <col min="9492" max="9492" width="4.08203125" style="627" customWidth="1"/>
    <col min="9493" max="9729" width="8.08203125" style="627"/>
    <col min="9730" max="9730" width="3.08203125" style="627" customWidth="1"/>
    <col min="9731" max="9731" width="14.83203125" style="627" customWidth="1"/>
    <col min="9732" max="9732" width="10.33203125" style="627" customWidth="1"/>
    <col min="9733" max="9733" width="5.83203125" style="627" customWidth="1"/>
    <col min="9734" max="9734" width="9.08203125" style="627" customWidth="1"/>
    <col min="9735" max="9736" width="2.33203125" style="627" customWidth="1"/>
    <col min="9737" max="9737" width="2.5" style="627" customWidth="1"/>
    <col min="9738" max="9742" width="2.33203125" style="627" customWidth="1"/>
    <col min="9743" max="9743" width="2.58203125" style="627" customWidth="1"/>
    <col min="9744" max="9744" width="3.08203125" style="627" customWidth="1"/>
    <col min="9745" max="9745" width="2.5" style="627" customWidth="1"/>
    <col min="9746" max="9746" width="3.08203125" style="627" customWidth="1"/>
    <col min="9747" max="9747" width="2.33203125" style="627" customWidth="1"/>
    <col min="9748" max="9748" width="4.08203125" style="627" customWidth="1"/>
    <col min="9749" max="9985" width="8.08203125" style="627"/>
    <col min="9986" max="9986" width="3.08203125" style="627" customWidth="1"/>
    <col min="9987" max="9987" width="14.83203125" style="627" customWidth="1"/>
    <col min="9988" max="9988" width="10.33203125" style="627" customWidth="1"/>
    <col min="9989" max="9989" width="5.83203125" style="627" customWidth="1"/>
    <col min="9990" max="9990" width="9.08203125" style="627" customWidth="1"/>
    <col min="9991" max="9992" width="2.33203125" style="627" customWidth="1"/>
    <col min="9993" max="9993" width="2.5" style="627" customWidth="1"/>
    <col min="9994" max="9998" width="2.33203125" style="627" customWidth="1"/>
    <col min="9999" max="9999" width="2.58203125" style="627" customWidth="1"/>
    <col min="10000" max="10000" width="3.08203125" style="627" customWidth="1"/>
    <col min="10001" max="10001" width="2.5" style="627" customWidth="1"/>
    <col min="10002" max="10002" width="3.08203125" style="627" customWidth="1"/>
    <col min="10003" max="10003" width="2.33203125" style="627" customWidth="1"/>
    <col min="10004" max="10004" width="4.08203125" style="627" customWidth="1"/>
    <col min="10005" max="10241" width="8.08203125" style="627"/>
    <col min="10242" max="10242" width="3.08203125" style="627" customWidth="1"/>
    <col min="10243" max="10243" width="14.83203125" style="627" customWidth="1"/>
    <col min="10244" max="10244" width="10.33203125" style="627" customWidth="1"/>
    <col min="10245" max="10245" width="5.83203125" style="627" customWidth="1"/>
    <col min="10246" max="10246" width="9.08203125" style="627" customWidth="1"/>
    <col min="10247" max="10248" width="2.33203125" style="627" customWidth="1"/>
    <col min="10249" max="10249" width="2.5" style="627" customWidth="1"/>
    <col min="10250" max="10254" width="2.33203125" style="627" customWidth="1"/>
    <col min="10255" max="10255" width="2.58203125" style="627" customWidth="1"/>
    <col min="10256" max="10256" width="3.08203125" style="627" customWidth="1"/>
    <col min="10257" max="10257" width="2.5" style="627" customWidth="1"/>
    <col min="10258" max="10258" width="3.08203125" style="627" customWidth="1"/>
    <col min="10259" max="10259" width="2.33203125" style="627" customWidth="1"/>
    <col min="10260" max="10260" width="4.08203125" style="627" customWidth="1"/>
    <col min="10261" max="10497" width="8.08203125" style="627"/>
    <col min="10498" max="10498" width="3.08203125" style="627" customWidth="1"/>
    <col min="10499" max="10499" width="14.83203125" style="627" customWidth="1"/>
    <col min="10500" max="10500" width="10.33203125" style="627" customWidth="1"/>
    <col min="10501" max="10501" width="5.83203125" style="627" customWidth="1"/>
    <col min="10502" max="10502" width="9.08203125" style="627" customWidth="1"/>
    <col min="10503" max="10504" width="2.33203125" style="627" customWidth="1"/>
    <col min="10505" max="10505" width="2.5" style="627" customWidth="1"/>
    <col min="10506" max="10510" width="2.33203125" style="627" customWidth="1"/>
    <col min="10511" max="10511" width="2.58203125" style="627" customWidth="1"/>
    <col min="10512" max="10512" width="3.08203125" style="627" customWidth="1"/>
    <col min="10513" max="10513" width="2.5" style="627" customWidth="1"/>
    <col min="10514" max="10514" width="3.08203125" style="627" customWidth="1"/>
    <col min="10515" max="10515" width="2.33203125" style="627" customWidth="1"/>
    <col min="10516" max="10516" width="4.08203125" style="627" customWidth="1"/>
    <col min="10517" max="10753" width="8.08203125" style="627"/>
    <col min="10754" max="10754" width="3.08203125" style="627" customWidth="1"/>
    <col min="10755" max="10755" width="14.83203125" style="627" customWidth="1"/>
    <col min="10756" max="10756" width="10.33203125" style="627" customWidth="1"/>
    <col min="10757" max="10757" width="5.83203125" style="627" customWidth="1"/>
    <col min="10758" max="10758" width="9.08203125" style="627" customWidth="1"/>
    <col min="10759" max="10760" width="2.33203125" style="627" customWidth="1"/>
    <col min="10761" max="10761" width="2.5" style="627" customWidth="1"/>
    <col min="10762" max="10766" width="2.33203125" style="627" customWidth="1"/>
    <col min="10767" max="10767" width="2.58203125" style="627" customWidth="1"/>
    <col min="10768" max="10768" width="3.08203125" style="627" customWidth="1"/>
    <col min="10769" max="10769" width="2.5" style="627" customWidth="1"/>
    <col min="10770" max="10770" width="3.08203125" style="627" customWidth="1"/>
    <col min="10771" max="10771" width="2.33203125" style="627" customWidth="1"/>
    <col min="10772" max="10772" width="4.08203125" style="627" customWidth="1"/>
    <col min="10773" max="11009" width="8.08203125" style="627"/>
    <col min="11010" max="11010" width="3.08203125" style="627" customWidth="1"/>
    <col min="11011" max="11011" width="14.83203125" style="627" customWidth="1"/>
    <col min="11012" max="11012" width="10.33203125" style="627" customWidth="1"/>
    <col min="11013" max="11013" width="5.83203125" style="627" customWidth="1"/>
    <col min="11014" max="11014" width="9.08203125" style="627" customWidth="1"/>
    <col min="11015" max="11016" width="2.33203125" style="627" customWidth="1"/>
    <col min="11017" max="11017" width="2.5" style="627" customWidth="1"/>
    <col min="11018" max="11022" width="2.33203125" style="627" customWidth="1"/>
    <col min="11023" max="11023" width="2.58203125" style="627" customWidth="1"/>
    <col min="11024" max="11024" width="3.08203125" style="627" customWidth="1"/>
    <col min="11025" max="11025" width="2.5" style="627" customWidth="1"/>
    <col min="11026" max="11026" width="3.08203125" style="627" customWidth="1"/>
    <col min="11027" max="11027" width="2.33203125" style="627" customWidth="1"/>
    <col min="11028" max="11028" width="4.08203125" style="627" customWidth="1"/>
    <col min="11029" max="11265" width="8.08203125" style="627"/>
    <col min="11266" max="11266" width="3.08203125" style="627" customWidth="1"/>
    <col min="11267" max="11267" width="14.83203125" style="627" customWidth="1"/>
    <col min="11268" max="11268" width="10.33203125" style="627" customWidth="1"/>
    <col min="11269" max="11269" width="5.83203125" style="627" customWidth="1"/>
    <col min="11270" max="11270" width="9.08203125" style="627" customWidth="1"/>
    <col min="11271" max="11272" width="2.33203125" style="627" customWidth="1"/>
    <col min="11273" max="11273" width="2.5" style="627" customWidth="1"/>
    <col min="11274" max="11278" width="2.33203125" style="627" customWidth="1"/>
    <col min="11279" max="11279" width="2.58203125" style="627" customWidth="1"/>
    <col min="11280" max="11280" width="3.08203125" style="627" customWidth="1"/>
    <col min="11281" max="11281" width="2.5" style="627" customWidth="1"/>
    <col min="11282" max="11282" width="3.08203125" style="627" customWidth="1"/>
    <col min="11283" max="11283" width="2.33203125" style="627" customWidth="1"/>
    <col min="11284" max="11284" width="4.08203125" style="627" customWidth="1"/>
    <col min="11285" max="11521" width="8.08203125" style="627"/>
    <col min="11522" max="11522" width="3.08203125" style="627" customWidth="1"/>
    <col min="11523" max="11523" width="14.83203125" style="627" customWidth="1"/>
    <col min="11524" max="11524" width="10.33203125" style="627" customWidth="1"/>
    <col min="11525" max="11525" width="5.83203125" style="627" customWidth="1"/>
    <col min="11526" max="11526" width="9.08203125" style="627" customWidth="1"/>
    <col min="11527" max="11528" width="2.33203125" style="627" customWidth="1"/>
    <col min="11529" max="11529" width="2.5" style="627" customWidth="1"/>
    <col min="11530" max="11534" width="2.33203125" style="627" customWidth="1"/>
    <col min="11535" max="11535" width="2.58203125" style="627" customWidth="1"/>
    <col min="11536" max="11536" width="3.08203125" style="627" customWidth="1"/>
    <col min="11537" max="11537" width="2.5" style="627" customWidth="1"/>
    <col min="11538" max="11538" width="3.08203125" style="627" customWidth="1"/>
    <col min="11539" max="11539" width="2.33203125" style="627" customWidth="1"/>
    <col min="11540" max="11540" width="4.08203125" style="627" customWidth="1"/>
    <col min="11541" max="11777" width="8.08203125" style="627"/>
    <col min="11778" max="11778" width="3.08203125" style="627" customWidth="1"/>
    <col min="11779" max="11779" width="14.83203125" style="627" customWidth="1"/>
    <col min="11780" max="11780" width="10.33203125" style="627" customWidth="1"/>
    <col min="11781" max="11781" width="5.83203125" style="627" customWidth="1"/>
    <col min="11782" max="11782" width="9.08203125" style="627" customWidth="1"/>
    <col min="11783" max="11784" width="2.33203125" style="627" customWidth="1"/>
    <col min="11785" max="11785" width="2.5" style="627" customWidth="1"/>
    <col min="11786" max="11790" width="2.33203125" style="627" customWidth="1"/>
    <col min="11791" max="11791" width="2.58203125" style="627" customWidth="1"/>
    <col min="11792" max="11792" width="3.08203125" style="627" customWidth="1"/>
    <col min="11793" max="11793" width="2.5" style="627" customWidth="1"/>
    <col min="11794" max="11794" width="3.08203125" style="627" customWidth="1"/>
    <col min="11795" max="11795" width="2.33203125" style="627" customWidth="1"/>
    <col min="11796" max="11796" width="4.08203125" style="627" customWidth="1"/>
    <col min="11797" max="12033" width="8.08203125" style="627"/>
    <col min="12034" max="12034" width="3.08203125" style="627" customWidth="1"/>
    <col min="12035" max="12035" width="14.83203125" style="627" customWidth="1"/>
    <col min="12036" max="12036" width="10.33203125" style="627" customWidth="1"/>
    <col min="12037" max="12037" width="5.83203125" style="627" customWidth="1"/>
    <col min="12038" max="12038" width="9.08203125" style="627" customWidth="1"/>
    <col min="12039" max="12040" width="2.33203125" style="627" customWidth="1"/>
    <col min="12041" max="12041" width="2.5" style="627" customWidth="1"/>
    <col min="12042" max="12046" width="2.33203125" style="627" customWidth="1"/>
    <col min="12047" max="12047" width="2.58203125" style="627" customWidth="1"/>
    <col min="12048" max="12048" width="3.08203125" style="627" customWidth="1"/>
    <col min="12049" max="12049" width="2.5" style="627" customWidth="1"/>
    <col min="12050" max="12050" width="3.08203125" style="627" customWidth="1"/>
    <col min="12051" max="12051" width="2.33203125" style="627" customWidth="1"/>
    <col min="12052" max="12052" width="4.08203125" style="627" customWidth="1"/>
    <col min="12053" max="12289" width="8.08203125" style="627"/>
    <col min="12290" max="12290" width="3.08203125" style="627" customWidth="1"/>
    <col min="12291" max="12291" width="14.83203125" style="627" customWidth="1"/>
    <col min="12292" max="12292" width="10.33203125" style="627" customWidth="1"/>
    <col min="12293" max="12293" width="5.83203125" style="627" customWidth="1"/>
    <col min="12294" max="12294" width="9.08203125" style="627" customWidth="1"/>
    <col min="12295" max="12296" width="2.33203125" style="627" customWidth="1"/>
    <col min="12297" max="12297" width="2.5" style="627" customWidth="1"/>
    <col min="12298" max="12302" width="2.33203125" style="627" customWidth="1"/>
    <col min="12303" max="12303" width="2.58203125" style="627" customWidth="1"/>
    <col min="12304" max="12304" width="3.08203125" style="627" customWidth="1"/>
    <col min="12305" max="12305" width="2.5" style="627" customWidth="1"/>
    <col min="12306" max="12306" width="3.08203125" style="627" customWidth="1"/>
    <col min="12307" max="12307" width="2.33203125" style="627" customWidth="1"/>
    <col min="12308" max="12308" width="4.08203125" style="627" customWidth="1"/>
    <col min="12309" max="12545" width="8.08203125" style="627"/>
    <col min="12546" max="12546" width="3.08203125" style="627" customWidth="1"/>
    <col min="12547" max="12547" width="14.83203125" style="627" customWidth="1"/>
    <col min="12548" max="12548" width="10.33203125" style="627" customWidth="1"/>
    <col min="12549" max="12549" width="5.83203125" style="627" customWidth="1"/>
    <col min="12550" max="12550" width="9.08203125" style="627" customWidth="1"/>
    <col min="12551" max="12552" width="2.33203125" style="627" customWidth="1"/>
    <col min="12553" max="12553" width="2.5" style="627" customWidth="1"/>
    <col min="12554" max="12558" width="2.33203125" style="627" customWidth="1"/>
    <col min="12559" max="12559" width="2.58203125" style="627" customWidth="1"/>
    <col min="12560" max="12560" width="3.08203125" style="627" customWidth="1"/>
    <col min="12561" max="12561" width="2.5" style="627" customWidth="1"/>
    <col min="12562" max="12562" width="3.08203125" style="627" customWidth="1"/>
    <col min="12563" max="12563" width="2.33203125" style="627" customWidth="1"/>
    <col min="12564" max="12564" width="4.08203125" style="627" customWidth="1"/>
    <col min="12565" max="12801" width="8.08203125" style="627"/>
    <col min="12802" max="12802" width="3.08203125" style="627" customWidth="1"/>
    <col min="12803" max="12803" width="14.83203125" style="627" customWidth="1"/>
    <col min="12804" max="12804" width="10.33203125" style="627" customWidth="1"/>
    <col min="12805" max="12805" width="5.83203125" style="627" customWidth="1"/>
    <col min="12806" max="12806" width="9.08203125" style="627" customWidth="1"/>
    <col min="12807" max="12808" width="2.33203125" style="627" customWidth="1"/>
    <col min="12809" max="12809" width="2.5" style="627" customWidth="1"/>
    <col min="12810" max="12814" width="2.33203125" style="627" customWidth="1"/>
    <col min="12815" max="12815" width="2.58203125" style="627" customWidth="1"/>
    <col min="12816" max="12816" width="3.08203125" style="627" customWidth="1"/>
    <col min="12817" max="12817" width="2.5" style="627" customWidth="1"/>
    <col min="12818" max="12818" width="3.08203125" style="627" customWidth="1"/>
    <col min="12819" max="12819" width="2.33203125" style="627" customWidth="1"/>
    <col min="12820" max="12820" width="4.08203125" style="627" customWidth="1"/>
    <col min="12821" max="13057" width="8.08203125" style="627"/>
    <col min="13058" max="13058" width="3.08203125" style="627" customWidth="1"/>
    <col min="13059" max="13059" width="14.83203125" style="627" customWidth="1"/>
    <col min="13060" max="13060" width="10.33203125" style="627" customWidth="1"/>
    <col min="13061" max="13061" width="5.83203125" style="627" customWidth="1"/>
    <col min="13062" max="13062" width="9.08203125" style="627" customWidth="1"/>
    <col min="13063" max="13064" width="2.33203125" style="627" customWidth="1"/>
    <col min="13065" max="13065" width="2.5" style="627" customWidth="1"/>
    <col min="13066" max="13070" width="2.33203125" style="627" customWidth="1"/>
    <col min="13071" max="13071" width="2.58203125" style="627" customWidth="1"/>
    <col min="13072" max="13072" width="3.08203125" style="627" customWidth="1"/>
    <col min="13073" max="13073" width="2.5" style="627" customWidth="1"/>
    <col min="13074" max="13074" width="3.08203125" style="627" customWidth="1"/>
    <col min="13075" max="13075" width="2.33203125" style="627" customWidth="1"/>
    <col min="13076" max="13076" width="4.08203125" style="627" customWidth="1"/>
    <col min="13077" max="13313" width="8.08203125" style="627"/>
    <col min="13314" max="13314" width="3.08203125" style="627" customWidth="1"/>
    <col min="13315" max="13315" width="14.83203125" style="627" customWidth="1"/>
    <col min="13316" max="13316" width="10.33203125" style="627" customWidth="1"/>
    <col min="13317" max="13317" width="5.83203125" style="627" customWidth="1"/>
    <col min="13318" max="13318" width="9.08203125" style="627" customWidth="1"/>
    <col min="13319" max="13320" width="2.33203125" style="627" customWidth="1"/>
    <col min="13321" max="13321" width="2.5" style="627" customWidth="1"/>
    <col min="13322" max="13326" width="2.33203125" style="627" customWidth="1"/>
    <col min="13327" max="13327" width="2.58203125" style="627" customWidth="1"/>
    <col min="13328" max="13328" width="3.08203125" style="627" customWidth="1"/>
    <col min="13329" max="13329" width="2.5" style="627" customWidth="1"/>
    <col min="13330" max="13330" width="3.08203125" style="627" customWidth="1"/>
    <col min="13331" max="13331" width="2.33203125" style="627" customWidth="1"/>
    <col min="13332" max="13332" width="4.08203125" style="627" customWidth="1"/>
    <col min="13333" max="13569" width="8.08203125" style="627"/>
    <col min="13570" max="13570" width="3.08203125" style="627" customWidth="1"/>
    <col min="13571" max="13571" width="14.83203125" style="627" customWidth="1"/>
    <col min="13572" max="13572" width="10.33203125" style="627" customWidth="1"/>
    <col min="13573" max="13573" width="5.83203125" style="627" customWidth="1"/>
    <col min="13574" max="13574" width="9.08203125" style="627" customWidth="1"/>
    <col min="13575" max="13576" width="2.33203125" style="627" customWidth="1"/>
    <col min="13577" max="13577" width="2.5" style="627" customWidth="1"/>
    <col min="13578" max="13582" width="2.33203125" style="627" customWidth="1"/>
    <col min="13583" max="13583" width="2.58203125" style="627" customWidth="1"/>
    <col min="13584" max="13584" width="3.08203125" style="627" customWidth="1"/>
    <col min="13585" max="13585" width="2.5" style="627" customWidth="1"/>
    <col min="13586" max="13586" width="3.08203125" style="627" customWidth="1"/>
    <col min="13587" max="13587" width="2.33203125" style="627" customWidth="1"/>
    <col min="13588" max="13588" width="4.08203125" style="627" customWidth="1"/>
    <col min="13589" max="13825" width="8.08203125" style="627"/>
    <col min="13826" max="13826" width="3.08203125" style="627" customWidth="1"/>
    <col min="13827" max="13827" width="14.83203125" style="627" customWidth="1"/>
    <col min="13828" max="13828" width="10.33203125" style="627" customWidth="1"/>
    <col min="13829" max="13829" width="5.83203125" style="627" customWidth="1"/>
    <col min="13830" max="13830" width="9.08203125" style="627" customWidth="1"/>
    <col min="13831" max="13832" width="2.33203125" style="627" customWidth="1"/>
    <col min="13833" max="13833" width="2.5" style="627" customWidth="1"/>
    <col min="13834" max="13838" width="2.33203125" style="627" customWidth="1"/>
    <col min="13839" max="13839" width="2.58203125" style="627" customWidth="1"/>
    <col min="13840" max="13840" width="3.08203125" style="627" customWidth="1"/>
    <col min="13841" max="13841" width="2.5" style="627" customWidth="1"/>
    <col min="13842" max="13842" width="3.08203125" style="627" customWidth="1"/>
    <col min="13843" max="13843" width="2.33203125" style="627" customWidth="1"/>
    <col min="13844" max="13844" width="4.08203125" style="627" customWidth="1"/>
    <col min="13845" max="14081" width="8.08203125" style="627"/>
    <col min="14082" max="14082" width="3.08203125" style="627" customWidth="1"/>
    <col min="14083" max="14083" width="14.83203125" style="627" customWidth="1"/>
    <col min="14084" max="14084" width="10.33203125" style="627" customWidth="1"/>
    <col min="14085" max="14085" width="5.83203125" style="627" customWidth="1"/>
    <col min="14086" max="14086" width="9.08203125" style="627" customWidth="1"/>
    <col min="14087" max="14088" width="2.33203125" style="627" customWidth="1"/>
    <col min="14089" max="14089" width="2.5" style="627" customWidth="1"/>
    <col min="14090" max="14094" width="2.33203125" style="627" customWidth="1"/>
    <col min="14095" max="14095" width="2.58203125" style="627" customWidth="1"/>
    <col min="14096" max="14096" width="3.08203125" style="627" customWidth="1"/>
    <col min="14097" max="14097" width="2.5" style="627" customWidth="1"/>
    <col min="14098" max="14098" width="3.08203125" style="627" customWidth="1"/>
    <col min="14099" max="14099" width="2.33203125" style="627" customWidth="1"/>
    <col min="14100" max="14100" width="4.08203125" style="627" customWidth="1"/>
    <col min="14101" max="14337" width="8.08203125" style="627"/>
    <col min="14338" max="14338" width="3.08203125" style="627" customWidth="1"/>
    <col min="14339" max="14339" width="14.83203125" style="627" customWidth="1"/>
    <col min="14340" max="14340" width="10.33203125" style="627" customWidth="1"/>
    <col min="14341" max="14341" width="5.83203125" style="627" customWidth="1"/>
    <col min="14342" max="14342" width="9.08203125" style="627" customWidth="1"/>
    <col min="14343" max="14344" width="2.33203125" style="627" customWidth="1"/>
    <col min="14345" max="14345" width="2.5" style="627" customWidth="1"/>
    <col min="14346" max="14350" width="2.33203125" style="627" customWidth="1"/>
    <col min="14351" max="14351" width="2.58203125" style="627" customWidth="1"/>
    <col min="14352" max="14352" width="3.08203125" style="627" customWidth="1"/>
    <col min="14353" max="14353" width="2.5" style="627" customWidth="1"/>
    <col min="14354" max="14354" width="3.08203125" style="627" customWidth="1"/>
    <col min="14355" max="14355" width="2.33203125" style="627" customWidth="1"/>
    <col min="14356" max="14356" width="4.08203125" style="627" customWidth="1"/>
    <col min="14357" max="14593" width="8.08203125" style="627"/>
    <col min="14594" max="14594" width="3.08203125" style="627" customWidth="1"/>
    <col min="14595" max="14595" width="14.83203125" style="627" customWidth="1"/>
    <col min="14596" max="14596" width="10.33203125" style="627" customWidth="1"/>
    <col min="14597" max="14597" width="5.83203125" style="627" customWidth="1"/>
    <col min="14598" max="14598" width="9.08203125" style="627" customWidth="1"/>
    <col min="14599" max="14600" width="2.33203125" style="627" customWidth="1"/>
    <col min="14601" max="14601" width="2.5" style="627" customWidth="1"/>
    <col min="14602" max="14606" width="2.33203125" style="627" customWidth="1"/>
    <col min="14607" max="14607" width="2.58203125" style="627" customWidth="1"/>
    <col min="14608" max="14608" width="3.08203125" style="627" customWidth="1"/>
    <col min="14609" max="14609" width="2.5" style="627" customWidth="1"/>
    <col min="14610" max="14610" width="3.08203125" style="627" customWidth="1"/>
    <col min="14611" max="14611" width="2.33203125" style="627" customWidth="1"/>
    <col min="14612" max="14612" width="4.08203125" style="627" customWidth="1"/>
    <col min="14613" max="14849" width="8.08203125" style="627"/>
    <col min="14850" max="14850" width="3.08203125" style="627" customWidth="1"/>
    <col min="14851" max="14851" width="14.83203125" style="627" customWidth="1"/>
    <col min="14852" max="14852" width="10.33203125" style="627" customWidth="1"/>
    <col min="14853" max="14853" width="5.83203125" style="627" customWidth="1"/>
    <col min="14854" max="14854" width="9.08203125" style="627" customWidth="1"/>
    <col min="14855" max="14856" width="2.33203125" style="627" customWidth="1"/>
    <col min="14857" max="14857" width="2.5" style="627" customWidth="1"/>
    <col min="14858" max="14862" width="2.33203125" style="627" customWidth="1"/>
    <col min="14863" max="14863" width="2.58203125" style="627" customWidth="1"/>
    <col min="14864" max="14864" width="3.08203125" style="627" customWidth="1"/>
    <col min="14865" max="14865" width="2.5" style="627" customWidth="1"/>
    <col min="14866" max="14866" width="3.08203125" style="627" customWidth="1"/>
    <col min="14867" max="14867" width="2.33203125" style="627" customWidth="1"/>
    <col min="14868" max="14868" width="4.08203125" style="627" customWidth="1"/>
    <col min="14869" max="15105" width="8.08203125" style="627"/>
    <col min="15106" max="15106" width="3.08203125" style="627" customWidth="1"/>
    <col min="15107" max="15107" width="14.83203125" style="627" customWidth="1"/>
    <col min="15108" max="15108" width="10.33203125" style="627" customWidth="1"/>
    <col min="15109" max="15109" width="5.83203125" style="627" customWidth="1"/>
    <col min="15110" max="15110" width="9.08203125" style="627" customWidth="1"/>
    <col min="15111" max="15112" width="2.33203125" style="627" customWidth="1"/>
    <col min="15113" max="15113" width="2.5" style="627" customWidth="1"/>
    <col min="15114" max="15118" width="2.33203125" style="627" customWidth="1"/>
    <col min="15119" max="15119" width="2.58203125" style="627" customWidth="1"/>
    <col min="15120" max="15120" width="3.08203125" style="627" customWidth="1"/>
    <col min="15121" max="15121" width="2.5" style="627" customWidth="1"/>
    <col min="15122" max="15122" width="3.08203125" style="627" customWidth="1"/>
    <col min="15123" max="15123" width="2.33203125" style="627" customWidth="1"/>
    <col min="15124" max="15124" width="4.08203125" style="627" customWidth="1"/>
    <col min="15125" max="15361" width="8.08203125" style="627"/>
    <col min="15362" max="15362" width="3.08203125" style="627" customWidth="1"/>
    <col min="15363" max="15363" width="14.83203125" style="627" customWidth="1"/>
    <col min="15364" max="15364" width="10.33203125" style="627" customWidth="1"/>
    <col min="15365" max="15365" width="5.83203125" style="627" customWidth="1"/>
    <col min="15366" max="15366" width="9.08203125" style="627" customWidth="1"/>
    <col min="15367" max="15368" width="2.33203125" style="627" customWidth="1"/>
    <col min="15369" max="15369" width="2.5" style="627" customWidth="1"/>
    <col min="15370" max="15374" width="2.33203125" style="627" customWidth="1"/>
    <col min="15375" max="15375" width="2.58203125" style="627" customWidth="1"/>
    <col min="15376" max="15376" width="3.08203125" style="627" customWidth="1"/>
    <col min="15377" max="15377" width="2.5" style="627" customWidth="1"/>
    <col min="15378" max="15378" width="3.08203125" style="627" customWidth="1"/>
    <col min="15379" max="15379" width="2.33203125" style="627" customWidth="1"/>
    <col min="15380" max="15380" width="4.08203125" style="627" customWidth="1"/>
    <col min="15381" max="15617" width="8.08203125" style="627"/>
    <col min="15618" max="15618" width="3.08203125" style="627" customWidth="1"/>
    <col min="15619" max="15619" width="14.83203125" style="627" customWidth="1"/>
    <col min="15620" max="15620" width="10.33203125" style="627" customWidth="1"/>
    <col min="15621" max="15621" width="5.83203125" style="627" customWidth="1"/>
    <col min="15622" max="15622" width="9.08203125" style="627" customWidth="1"/>
    <col min="15623" max="15624" width="2.33203125" style="627" customWidth="1"/>
    <col min="15625" max="15625" width="2.5" style="627" customWidth="1"/>
    <col min="15626" max="15630" width="2.33203125" style="627" customWidth="1"/>
    <col min="15631" max="15631" width="2.58203125" style="627" customWidth="1"/>
    <col min="15632" max="15632" width="3.08203125" style="627" customWidth="1"/>
    <col min="15633" max="15633" width="2.5" style="627" customWidth="1"/>
    <col min="15634" max="15634" width="3.08203125" style="627" customWidth="1"/>
    <col min="15635" max="15635" width="2.33203125" style="627" customWidth="1"/>
    <col min="15636" max="15636" width="4.08203125" style="627" customWidth="1"/>
    <col min="15637" max="15873" width="8.08203125" style="627"/>
    <col min="15874" max="15874" width="3.08203125" style="627" customWidth="1"/>
    <col min="15875" max="15875" width="14.83203125" style="627" customWidth="1"/>
    <col min="15876" max="15876" width="10.33203125" style="627" customWidth="1"/>
    <col min="15877" max="15877" width="5.83203125" style="627" customWidth="1"/>
    <col min="15878" max="15878" width="9.08203125" style="627" customWidth="1"/>
    <col min="15879" max="15880" width="2.33203125" style="627" customWidth="1"/>
    <col min="15881" max="15881" width="2.5" style="627" customWidth="1"/>
    <col min="15882" max="15886" width="2.33203125" style="627" customWidth="1"/>
    <col min="15887" max="15887" width="2.58203125" style="627" customWidth="1"/>
    <col min="15888" max="15888" width="3.08203125" style="627" customWidth="1"/>
    <col min="15889" max="15889" width="2.5" style="627" customWidth="1"/>
    <col min="15890" max="15890" width="3.08203125" style="627" customWidth="1"/>
    <col min="15891" max="15891" width="2.33203125" style="627" customWidth="1"/>
    <col min="15892" max="15892" width="4.08203125" style="627" customWidth="1"/>
    <col min="15893" max="16129" width="8.08203125" style="627"/>
    <col min="16130" max="16130" width="3.08203125" style="627" customWidth="1"/>
    <col min="16131" max="16131" width="14.83203125" style="627" customWidth="1"/>
    <col min="16132" max="16132" width="10.33203125" style="627" customWidth="1"/>
    <col min="16133" max="16133" width="5.83203125" style="627" customWidth="1"/>
    <col min="16134" max="16134" width="9.08203125" style="627" customWidth="1"/>
    <col min="16135" max="16136" width="2.33203125" style="627" customWidth="1"/>
    <col min="16137" max="16137" width="2.5" style="627" customWidth="1"/>
    <col min="16138" max="16142" width="2.33203125" style="627" customWidth="1"/>
    <col min="16143" max="16143" width="2.58203125" style="627" customWidth="1"/>
    <col min="16144" max="16144" width="3.08203125" style="627" customWidth="1"/>
    <col min="16145" max="16145" width="2.5" style="627" customWidth="1"/>
    <col min="16146" max="16146" width="3.08203125" style="627" customWidth="1"/>
    <col min="16147" max="16147" width="2.33203125" style="627" customWidth="1"/>
    <col min="16148" max="16148" width="4.08203125" style="627" customWidth="1"/>
    <col min="16149" max="16384" width="8.08203125" style="627"/>
  </cols>
  <sheetData>
    <row r="1" spans="1:20" ht="14">
      <c r="B1" s="628" t="s">
        <v>741</v>
      </c>
      <c r="R1" s="629" t="s">
        <v>742</v>
      </c>
    </row>
    <row r="2" spans="1:20" ht="33" customHeight="1">
      <c r="B2" s="629"/>
    </row>
    <row r="3" spans="1:20" ht="16.5">
      <c r="B3" s="1014" t="s">
        <v>743</v>
      </c>
      <c r="C3" s="1015"/>
      <c r="D3" s="1015"/>
      <c r="E3" s="1015"/>
      <c r="F3" s="1015"/>
      <c r="G3" s="1015"/>
      <c r="H3" s="1015"/>
      <c r="I3" s="1015"/>
      <c r="J3" s="1015"/>
      <c r="K3" s="1015"/>
      <c r="L3" s="1015"/>
      <c r="M3" s="1015"/>
      <c r="N3" s="1015"/>
      <c r="O3" s="1015"/>
      <c r="P3" s="1015"/>
      <c r="Q3" s="1015"/>
      <c r="R3" s="1015"/>
      <c r="S3" s="1015"/>
      <c r="T3" s="1015"/>
    </row>
    <row r="4" spans="1:20" ht="16.5">
      <c r="B4" s="630"/>
      <c r="C4" s="631"/>
      <c r="D4" s="631"/>
      <c r="E4" s="631"/>
      <c r="F4" s="631"/>
      <c r="G4" s="631"/>
      <c r="H4" s="631"/>
      <c r="I4" s="631"/>
      <c r="J4" s="631"/>
      <c r="K4" s="631"/>
      <c r="L4" s="631"/>
      <c r="M4" s="631"/>
      <c r="N4" s="631"/>
      <c r="O4" s="631"/>
      <c r="P4" s="631"/>
      <c r="Q4" s="631"/>
      <c r="R4" s="631"/>
      <c r="S4" s="631"/>
      <c r="T4" s="631"/>
    </row>
    <row r="5" spans="1:20" ht="16.5">
      <c r="B5" s="630"/>
      <c r="C5" s="631"/>
      <c r="D5" s="631"/>
      <c r="E5" s="631"/>
      <c r="F5" s="631"/>
      <c r="G5" s="631"/>
      <c r="H5" s="631"/>
      <c r="I5" s="631"/>
      <c r="J5" s="631"/>
      <c r="K5" s="631"/>
      <c r="L5" s="631"/>
      <c r="M5" s="631"/>
      <c r="N5" s="631"/>
      <c r="O5" s="631"/>
      <c r="P5" s="631"/>
      <c r="Q5" s="631"/>
      <c r="R5" s="631"/>
      <c r="S5" s="631"/>
      <c r="T5" s="631"/>
    </row>
    <row r="6" spans="1:20" ht="21.75" customHeight="1">
      <c r="B6" s="1016" t="s">
        <v>744</v>
      </c>
      <c r="C6" s="1017"/>
      <c r="D6" s="1018"/>
      <c r="E6" s="1019"/>
      <c r="F6" s="1019"/>
      <c r="G6" s="1019"/>
      <c r="H6" s="1019"/>
      <c r="I6" s="1019"/>
      <c r="J6" s="1019"/>
      <c r="K6" s="1019"/>
      <c r="L6" s="1019"/>
      <c r="M6" s="1019"/>
      <c r="N6" s="1019"/>
      <c r="O6" s="1019"/>
      <c r="P6" s="1019"/>
      <c r="Q6" s="1019"/>
      <c r="R6" s="1019"/>
      <c r="S6" s="1019"/>
      <c r="T6" s="1020"/>
    </row>
    <row r="7" spans="1:20" ht="42.75" customHeight="1">
      <c r="B7" s="1021" t="s">
        <v>745</v>
      </c>
      <c r="C7" s="1022"/>
      <c r="D7" s="994"/>
      <c r="E7" s="1023"/>
      <c r="F7" s="1023"/>
      <c r="G7" s="1023"/>
      <c r="H7" s="1023"/>
      <c r="I7" s="1023"/>
      <c r="J7" s="1023"/>
      <c r="K7" s="1023"/>
      <c r="L7" s="1023"/>
      <c r="M7" s="1024"/>
      <c r="N7" s="1024"/>
      <c r="O7" s="1024"/>
      <c r="P7" s="1024"/>
      <c r="Q7" s="1024"/>
      <c r="R7" s="1024"/>
      <c r="S7" s="1024"/>
      <c r="T7" s="1025"/>
    </row>
    <row r="8" spans="1:20" ht="30" customHeight="1" thickBot="1">
      <c r="B8" s="1006" t="s">
        <v>183</v>
      </c>
      <c r="C8" s="1007"/>
      <c r="D8" s="1008"/>
      <c r="E8" s="1009"/>
      <c r="F8" s="1009"/>
      <c r="G8" s="1009"/>
      <c r="H8" s="1010"/>
      <c r="I8" s="1011" t="s">
        <v>746</v>
      </c>
      <c r="J8" s="1012"/>
      <c r="K8" s="1012"/>
      <c r="L8" s="1007"/>
      <c r="M8" s="1013"/>
      <c r="N8" s="1009"/>
      <c r="O8" s="1009"/>
      <c r="P8" s="1009"/>
      <c r="Q8" s="1009"/>
      <c r="R8" s="1009"/>
      <c r="S8" s="1009"/>
      <c r="T8" s="1010"/>
    </row>
    <row r="9" spans="1:20" ht="30.75" customHeight="1" thickTop="1">
      <c r="B9" s="1000" t="s">
        <v>747</v>
      </c>
      <c r="C9" s="1001"/>
      <c r="D9" s="1002" t="s">
        <v>748</v>
      </c>
      <c r="E9" s="1001"/>
      <c r="F9" s="1001"/>
      <c r="G9" s="1001"/>
      <c r="H9" s="1001"/>
      <c r="I9" s="1001"/>
      <c r="J9" s="1001"/>
      <c r="K9" s="1001"/>
      <c r="L9" s="1001"/>
      <c r="M9" s="1001"/>
      <c r="N9" s="1001"/>
      <c r="O9" s="1001"/>
      <c r="P9" s="1001"/>
      <c r="Q9" s="1001"/>
      <c r="R9" s="1001"/>
      <c r="S9" s="1001"/>
      <c r="T9" s="1003"/>
    </row>
    <row r="10" spans="1:20" ht="89.25" customHeight="1">
      <c r="B10" s="994" t="s">
        <v>749</v>
      </c>
      <c r="C10" s="995"/>
      <c r="D10" s="996"/>
      <c r="E10" s="1004"/>
      <c r="F10" s="1004"/>
      <c r="G10" s="1004"/>
      <c r="H10" s="1004"/>
      <c r="I10" s="1004"/>
      <c r="J10" s="1004"/>
      <c r="K10" s="1004"/>
      <c r="L10" s="1004"/>
      <c r="M10" s="1004"/>
      <c r="N10" s="1004"/>
      <c r="O10" s="1004"/>
      <c r="P10" s="1004"/>
      <c r="Q10" s="1004"/>
      <c r="R10" s="1004"/>
      <c r="S10" s="1004"/>
      <c r="T10" s="1005"/>
    </row>
    <row r="11" spans="1:20" ht="90" customHeight="1">
      <c r="B11" s="994" t="s">
        <v>749</v>
      </c>
      <c r="C11" s="995"/>
      <c r="D11" s="996"/>
      <c r="E11" s="997"/>
      <c r="F11" s="997"/>
      <c r="G11" s="997"/>
      <c r="H11" s="997"/>
      <c r="I11" s="997"/>
      <c r="J11" s="997"/>
      <c r="K11" s="997"/>
      <c r="L11" s="997"/>
      <c r="M11" s="997"/>
      <c r="N11" s="997"/>
      <c r="O11" s="997"/>
      <c r="P11" s="997"/>
      <c r="Q11" s="997"/>
      <c r="R11" s="997"/>
      <c r="S11" s="997"/>
      <c r="T11" s="998"/>
    </row>
    <row r="12" spans="1:20" ht="90" customHeight="1">
      <c r="B12" s="994" t="s">
        <v>749</v>
      </c>
      <c r="C12" s="995"/>
      <c r="D12" s="996"/>
      <c r="E12" s="997"/>
      <c r="F12" s="997"/>
      <c r="G12" s="997"/>
      <c r="H12" s="997"/>
      <c r="I12" s="997"/>
      <c r="J12" s="997"/>
      <c r="K12" s="997"/>
      <c r="L12" s="997"/>
      <c r="M12" s="997"/>
      <c r="N12" s="997"/>
      <c r="O12" s="997"/>
      <c r="P12" s="997"/>
      <c r="Q12" s="997"/>
      <c r="R12" s="997"/>
      <c r="S12" s="997"/>
      <c r="T12" s="998"/>
    </row>
    <row r="13" spans="1:20" ht="90" customHeight="1">
      <c r="B13" s="994" t="s">
        <v>749</v>
      </c>
      <c r="C13" s="995"/>
      <c r="D13" s="999"/>
      <c r="E13" s="997"/>
      <c r="F13" s="997"/>
      <c r="G13" s="997"/>
      <c r="H13" s="997"/>
      <c r="I13" s="997"/>
      <c r="J13" s="997"/>
      <c r="K13" s="997"/>
      <c r="L13" s="997"/>
      <c r="M13" s="997"/>
      <c r="N13" s="997"/>
      <c r="O13" s="997"/>
      <c r="P13" s="997"/>
      <c r="Q13" s="997"/>
      <c r="R13" s="997"/>
      <c r="S13" s="997"/>
      <c r="T13" s="998"/>
    </row>
    <row r="14" spans="1:20">
      <c r="A14" s="632" t="s">
        <v>750</v>
      </c>
      <c r="C14" s="632"/>
      <c r="D14" s="632"/>
      <c r="E14" s="632"/>
      <c r="F14" s="632"/>
      <c r="G14" s="632"/>
      <c r="H14" s="632"/>
      <c r="I14" s="632"/>
      <c r="J14" s="632"/>
      <c r="K14" s="632"/>
      <c r="L14" s="632"/>
      <c r="M14" s="632"/>
      <c r="N14" s="632"/>
      <c r="O14" s="632"/>
      <c r="P14" s="632"/>
      <c r="Q14" s="632"/>
      <c r="R14" s="632"/>
      <c r="S14" s="632"/>
      <c r="T14" s="632"/>
    </row>
    <row r="15" spans="1:20">
      <c r="A15" s="632" t="s">
        <v>751</v>
      </c>
      <c r="C15" s="632"/>
      <c r="D15" s="632"/>
      <c r="E15" s="632"/>
      <c r="F15" s="632"/>
      <c r="G15" s="632"/>
      <c r="H15" s="632"/>
      <c r="I15" s="632"/>
      <c r="J15" s="632"/>
      <c r="K15" s="632"/>
      <c r="L15" s="632"/>
      <c r="M15" s="632"/>
      <c r="N15" s="632"/>
      <c r="O15" s="632"/>
      <c r="P15" s="632"/>
      <c r="Q15" s="632"/>
      <c r="R15" s="632"/>
      <c r="S15" s="632"/>
      <c r="T15" s="632"/>
    </row>
    <row r="16" spans="1:20" ht="15.75" customHeight="1">
      <c r="A16" s="632" t="s">
        <v>752</v>
      </c>
      <c r="C16" s="632"/>
      <c r="D16" s="632"/>
      <c r="E16" s="632"/>
      <c r="F16" s="632"/>
      <c r="G16" s="632"/>
      <c r="H16" s="632"/>
      <c r="I16" s="632"/>
      <c r="J16" s="632"/>
      <c r="K16" s="632"/>
      <c r="L16" s="632"/>
      <c r="M16" s="632"/>
      <c r="N16" s="632"/>
      <c r="O16" s="632"/>
      <c r="P16" s="632"/>
      <c r="Q16" s="632"/>
      <c r="R16" s="632"/>
      <c r="S16" s="632"/>
      <c r="T16" s="632"/>
    </row>
    <row r="17" spans="2:20">
      <c r="B17" s="632"/>
      <c r="C17" s="632"/>
      <c r="D17" s="632"/>
      <c r="E17" s="632"/>
      <c r="F17" s="632"/>
      <c r="G17" s="632"/>
      <c r="H17" s="632"/>
      <c r="I17" s="632"/>
      <c r="J17" s="632"/>
      <c r="K17" s="632"/>
      <c r="L17" s="632"/>
      <c r="M17" s="632"/>
      <c r="N17" s="632"/>
      <c r="O17" s="632"/>
      <c r="P17" s="632"/>
      <c r="Q17" s="632"/>
      <c r="R17" s="632"/>
      <c r="S17" s="632"/>
      <c r="T17" s="632"/>
    </row>
  </sheetData>
  <sheetProtection algorithmName="SHA-512" hashValue="lNHzCENfSAgSGXJe/KCUR07BEyA7NhT7IOXDvm1i+igRUBiwy08T5j3q9FO4t7k+O//8VqG6mg1/7W55BZhJtw==" saltValue="MPYztXp2GceNp7ltE7aLmA==" spinCount="100000" sheet="1" objects="1" scenarios="1"/>
  <mergeCells count="19">
    <mergeCell ref="B8:C8"/>
    <mergeCell ref="D8:H8"/>
    <mergeCell ref="I8:L8"/>
    <mergeCell ref="M8:T8"/>
    <mergeCell ref="B3:T3"/>
    <mergeCell ref="B6:C6"/>
    <mergeCell ref="D6:T6"/>
    <mergeCell ref="B7:C7"/>
    <mergeCell ref="D7:T7"/>
    <mergeCell ref="B12:C12"/>
    <mergeCell ref="D12:T12"/>
    <mergeCell ref="B13:C13"/>
    <mergeCell ref="D13:T13"/>
    <mergeCell ref="B9:C9"/>
    <mergeCell ref="D9:T9"/>
    <mergeCell ref="B10:C10"/>
    <mergeCell ref="D10:T10"/>
    <mergeCell ref="B11:C11"/>
    <mergeCell ref="D11:T11"/>
  </mergeCells>
  <phoneticPr fontId="2"/>
  <pageMargins left="0.59055118110236227" right="0.59055118110236227" top="0.99" bottom="0.78740157480314965" header="0.51181102362204722" footer="0.51181102362204722"/>
  <pageSetup paperSize="9" scale="9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BCBBE-636B-4B75-B0A3-3E1E5FA05F2A}">
  <dimension ref="A1:AH29"/>
  <sheetViews>
    <sheetView showGridLines="0" view="pageBreakPreview" zoomScaleNormal="100" zoomScaleSheetLayoutView="100" workbookViewId="0">
      <selection activeCell="C14" sqref="C14:AK17"/>
    </sheetView>
  </sheetViews>
  <sheetFormatPr defaultColWidth="8.08203125" defaultRowHeight="21" customHeight="1"/>
  <cols>
    <col min="1" max="38" width="2.33203125" style="24" customWidth="1"/>
    <col min="39" max="256" width="8.08203125" style="24"/>
    <col min="257" max="294" width="2.33203125" style="24" customWidth="1"/>
    <col min="295" max="512" width="8.08203125" style="24"/>
    <col min="513" max="550" width="2.33203125" style="24" customWidth="1"/>
    <col min="551" max="768" width="8.08203125" style="24"/>
    <col min="769" max="806" width="2.33203125" style="24" customWidth="1"/>
    <col min="807" max="1024" width="8.08203125" style="24"/>
    <col min="1025" max="1062" width="2.33203125" style="24" customWidth="1"/>
    <col min="1063" max="1280" width="8.08203125" style="24"/>
    <col min="1281" max="1318" width="2.33203125" style="24" customWidth="1"/>
    <col min="1319" max="1536" width="8.08203125" style="24"/>
    <col min="1537" max="1574" width="2.33203125" style="24" customWidth="1"/>
    <col min="1575" max="1792" width="8.08203125" style="24"/>
    <col min="1793" max="1830" width="2.33203125" style="24" customWidth="1"/>
    <col min="1831" max="2048" width="8.08203125" style="24"/>
    <col min="2049" max="2086" width="2.33203125" style="24" customWidth="1"/>
    <col min="2087" max="2304" width="8.08203125" style="24"/>
    <col min="2305" max="2342" width="2.33203125" style="24" customWidth="1"/>
    <col min="2343" max="2560" width="8.08203125" style="24"/>
    <col min="2561" max="2598" width="2.33203125" style="24" customWidth="1"/>
    <col min="2599" max="2816" width="8.08203125" style="24"/>
    <col min="2817" max="2854" width="2.33203125" style="24" customWidth="1"/>
    <col min="2855" max="3072" width="8.08203125" style="24"/>
    <col min="3073" max="3110" width="2.33203125" style="24" customWidth="1"/>
    <col min="3111" max="3328" width="8.08203125" style="24"/>
    <col min="3329" max="3366" width="2.33203125" style="24" customWidth="1"/>
    <col min="3367" max="3584" width="8.08203125" style="24"/>
    <col min="3585" max="3622" width="2.33203125" style="24" customWidth="1"/>
    <col min="3623" max="3840" width="8.08203125" style="24"/>
    <col min="3841" max="3878" width="2.33203125" style="24" customWidth="1"/>
    <col min="3879" max="4096" width="8.08203125" style="24"/>
    <col min="4097" max="4134" width="2.33203125" style="24" customWidth="1"/>
    <col min="4135" max="4352" width="8.08203125" style="24"/>
    <col min="4353" max="4390" width="2.33203125" style="24" customWidth="1"/>
    <col min="4391" max="4608" width="8.08203125" style="24"/>
    <col min="4609" max="4646" width="2.33203125" style="24" customWidth="1"/>
    <col min="4647" max="4864" width="8.08203125" style="24"/>
    <col min="4865" max="4902" width="2.33203125" style="24" customWidth="1"/>
    <col min="4903" max="5120" width="8.08203125" style="24"/>
    <col min="5121" max="5158" width="2.33203125" style="24" customWidth="1"/>
    <col min="5159" max="5376" width="8.08203125" style="24"/>
    <col min="5377" max="5414" width="2.33203125" style="24" customWidth="1"/>
    <col min="5415" max="5632" width="8.08203125" style="24"/>
    <col min="5633" max="5670" width="2.33203125" style="24" customWidth="1"/>
    <col min="5671" max="5888" width="8.08203125" style="24"/>
    <col min="5889" max="5926" width="2.33203125" style="24" customWidth="1"/>
    <col min="5927" max="6144" width="8.08203125" style="24"/>
    <col min="6145" max="6182" width="2.33203125" style="24" customWidth="1"/>
    <col min="6183" max="6400" width="8.08203125" style="24"/>
    <col min="6401" max="6438" width="2.33203125" style="24" customWidth="1"/>
    <col min="6439" max="6656" width="8.08203125" style="24"/>
    <col min="6657" max="6694" width="2.33203125" style="24" customWidth="1"/>
    <col min="6695" max="6912" width="8.08203125" style="24"/>
    <col min="6913" max="6950" width="2.33203125" style="24" customWidth="1"/>
    <col min="6951" max="7168" width="8.08203125" style="24"/>
    <col min="7169" max="7206" width="2.33203125" style="24" customWidth="1"/>
    <col min="7207" max="7424" width="8.08203125" style="24"/>
    <col min="7425" max="7462" width="2.33203125" style="24" customWidth="1"/>
    <col min="7463" max="7680" width="8.08203125" style="24"/>
    <col min="7681" max="7718" width="2.33203125" style="24" customWidth="1"/>
    <col min="7719" max="7936" width="8.08203125" style="24"/>
    <col min="7937" max="7974" width="2.33203125" style="24" customWidth="1"/>
    <col min="7975" max="8192" width="8.08203125" style="24"/>
    <col min="8193" max="8230" width="2.33203125" style="24" customWidth="1"/>
    <col min="8231" max="8448" width="8.08203125" style="24"/>
    <col min="8449" max="8486" width="2.33203125" style="24" customWidth="1"/>
    <col min="8487" max="8704" width="8.08203125" style="24"/>
    <col min="8705" max="8742" width="2.33203125" style="24" customWidth="1"/>
    <col min="8743" max="8960" width="8.08203125" style="24"/>
    <col min="8961" max="8998" width="2.33203125" style="24" customWidth="1"/>
    <col min="8999" max="9216" width="8.08203125" style="24"/>
    <col min="9217" max="9254" width="2.33203125" style="24" customWidth="1"/>
    <col min="9255" max="9472" width="8.08203125" style="24"/>
    <col min="9473" max="9510" width="2.33203125" style="24" customWidth="1"/>
    <col min="9511" max="9728" width="8.08203125" style="24"/>
    <col min="9729" max="9766" width="2.33203125" style="24" customWidth="1"/>
    <col min="9767" max="9984" width="8.08203125" style="24"/>
    <col min="9985" max="10022" width="2.33203125" style="24" customWidth="1"/>
    <col min="10023" max="10240" width="8.08203125" style="24"/>
    <col min="10241" max="10278" width="2.33203125" style="24" customWidth="1"/>
    <col min="10279" max="10496" width="8.08203125" style="24"/>
    <col min="10497" max="10534" width="2.33203125" style="24" customWidth="1"/>
    <col min="10535" max="10752" width="8.08203125" style="24"/>
    <col min="10753" max="10790" width="2.33203125" style="24" customWidth="1"/>
    <col min="10791" max="11008" width="8.08203125" style="24"/>
    <col min="11009" max="11046" width="2.33203125" style="24" customWidth="1"/>
    <col min="11047" max="11264" width="8.08203125" style="24"/>
    <col min="11265" max="11302" width="2.33203125" style="24" customWidth="1"/>
    <col min="11303" max="11520" width="8.08203125" style="24"/>
    <col min="11521" max="11558" width="2.33203125" style="24" customWidth="1"/>
    <col min="11559" max="11776" width="8.08203125" style="24"/>
    <col min="11777" max="11814" width="2.33203125" style="24" customWidth="1"/>
    <col min="11815" max="12032" width="8.08203125" style="24"/>
    <col min="12033" max="12070" width="2.33203125" style="24" customWidth="1"/>
    <col min="12071" max="12288" width="8.08203125" style="24"/>
    <col min="12289" max="12326" width="2.33203125" style="24" customWidth="1"/>
    <col min="12327" max="12544" width="8.08203125" style="24"/>
    <col min="12545" max="12582" width="2.33203125" style="24" customWidth="1"/>
    <col min="12583" max="12800" width="8.08203125" style="24"/>
    <col min="12801" max="12838" width="2.33203125" style="24" customWidth="1"/>
    <col min="12839" max="13056" width="8.08203125" style="24"/>
    <col min="13057" max="13094" width="2.33203125" style="24" customWidth="1"/>
    <col min="13095" max="13312" width="8.08203125" style="24"/>
    <col min="13313" max="13350" width="2.33203125" style="24" customWidth="1"/>
    <col min="13351" max="13568" width="8.08203125" style="24"/>
    <col min="13569" max="13606" width="2.33203125" style="24" customWidth="1"/>
    <col min="13607" max="13824" width="8.08203125" style="24"/>
    <col min="13825" max="13862" width="2.33203125" style="24" customWidth="1"/>
    <col min="13863" max="14080" width="8.08203125" style="24"/>
    <col min="14081" max="14118" width="2.33203125" style="24" customWidth="1"/>
    <col min="14119" max="14336" width="8.08203125" style="24"/>
    <col min="14337" max="14374" width="2.33203125" style="24" customWidth="1"/>
    <col min="14375" max="14592" width="8.08203125" style="24"/>
    <col min="14593" max="14630" width="2.33203125" style="24" customWidth="1"/>
    <col min="14631" max="14848" width="8.08203125" style="24"/>
    <col min="14849" max="14886" width="2.33203125" style="24" customWidth="1"/>
    <col min="14887" max="15104" width="8.08203125" style="24"/>
    <col min="15105" max="15142" width="2.33203125" style="24" customWidth="1"/>
    <col min="15143" max="15360" width="8.08203125" style="24"/>
    <col min="15361" max="15398" width="2.33203125" style="24" customWidth="1"/>
    <col min="15399" max="15616" width="8.08203125" style="24"/>
    <col min="15617" max="15654" width="2.33203125" style="24" customWidth="1"/>
    <col min="15655" max="15872" width="8.08203125" style="24"/>
    <col min="15873" max="15910" width="2.33203125" style="24" customWidth="1"/>
    <col min="15911" max="16128" width="8.08203125" style="24"/>
    <col min="16129" max="16166" width="2.33203125" style="24" customWidth="1"/>
    <col min="16167" max="16384" width="8.08203125" style="24"/>
  </cols>
  <sheetData>
    <row r="1" spans="1:34" ht="21" customHeight="1">
      <c r="A1" s="24" t="s">
        <v>82</v>
      </c>
      <c r="AH1" s="25" t="s">
        <v>83</v>
      </c>
    </row>
    <row r="2" spans="1:34" ht="21" customHeight="1">
      <c r="A2" s="26"/>
    </row>
    <row r="3" spans="1:34" ht="21" customHeight="1">
      <c r="A3" s="1070" t="s">
        <v>84</v>
      </c>
      <c r="B3" s="1070"/>
      <c r="C3" s="1070"/>
      <c r="D3" s="1070"/>
      <c r="E3" s="1070"/>
      <c r="F3" s="1070"/>
      <c r="G3" s="1070"/>
      <c r="H3" s="1070"/>
      <c r="I3" s="1070"/>
      <c r="J3" s="1070"/>
      <c r="K3" s="1070"/>
      <c r="L3" s="1070"/>
      <c r="M3" s="1070"/>
      <c r="N3" s="1070"/>
      <c r="O3" s="1070"/>
      <c r="P3" s="1070"/>
      <c r="Q3" s="1070"/>
      <c r="R3" s="1070"/>
      <c r="S3" s="1070"/>
      <c r="T3" s="1070"/>
      <c r="U3" s="1070"/>
      <c r="V3" s="1070"/>
      <c r="W3" s="1070"/>
      <c r="X3" s="1070"/>
      <c r="Y3" s="1070"/>
      <c r="Z3" s="1070"/>
      <c r="AA3" s="1070"/>
      <c r="AB3" s="1070"/>
      <c r="AC3" s="1070"/>
      <c r="AD3" s="1070"/>
      <c r="AE3" s="1070"/>
      <c r="AF3" s="1070"/>
      <c r="AG3" s="1070"/>
      <c r="AH3" s="1070"/>
    </row>
    <row r="4" spans="1:34" ht="21" customHeight="1">
      <c r="A4" s="27"/>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row>
    <row r="5" spans="1:34" ht="21" customHeight="1">
      <c r="A5" s="27"/>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row>
    <row r="6" spans="1:34" ht="21" customHeight="1">
      <c r="A6" s="27"/>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row>
    <row r="7" spans="1:34" ht="21" customHeight="1" thickBot="1">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row>
    <row r="8" spans="1:34" ht="21" customHeight="1">
      <c r="A8" s="1071" t="s">
        <v>85</v>
      </c>
      <c r="B8" s="1072"/>
      <c r="C8" s="1072"/>
      <c r="D8" s="1072"/>
      <c r="E8" s="1072"/>
      <c r="F8" s="1072"/>
      <c r="G8" s="1072"/>
      <c r="H8" s="1072"/>
      <c r="I8" s="1072"/>
      <c r="J8" s="1072"/>
      <c r="K8" s="1072"/>
      <c r="L8" s="1072"/>
      <c r="M8" s="1072"/>
      <c r="N8" s="1072"/>
      <c r="O8" s="1072"/>
      <c r="P8" s="1072"/>
      <c r="Q8" s="1072"/>
      <c r="R8" s="1072"/>
      <c r="S8" s="1072"/>
      <c r="T8" s="1072"/>
      <c r="U8" s="1072"/>
      <c r="V8" s="1072"/>
      <c r="W8" s="1073"/>
      <c r="X8" s="1074"/>
      <c r="Y8" s="1075"/>
      <c r="Z8" s="1075"/>
      <c r="AA8" s="1075"/>
      <c r="AB8" s="28" t="s">
        <v>9</v>
      </c>
      <c r="AC8" s="1075"/>
      <c r="AD8" s="1075"/>
      <c r="AE8" s="28" t="s">
        <v>86</v>
      </c>
      <c r="AF8" s="1075"/>
      <c r="AG8" s="1075"/>
      <c r="AH8" s="29" t="s">
        <v>6</v>
      </c>
    </row>
    <row r="9" spans="1:34" ht="21" customHeight="1">
      <c r="A9" s="1026" t="s">
        <v>87</v>
      </c>
      <c r="B9" s="1027"/>
      <c r="C9" s="1030" t="s">
        <v>88</v>
      </c>
      <c r="D9" s="1031"/>
      <c r="E9" s="1031"/>
      <c r="F9" s="1031"/>
      <c r="G9" s="1031"/>
      <c r="H9" s="1031"/>
      <c r="I9" s="1031"/>
      <c r="J9" s="1031"/>
      <c r="K9" s="1032"/>
      <c r="L9" s="1036" t="s">
        <v>89</v>
      </c>
      <c r="M9" s="1037"/>
      <c r="N9" s="1037"/>
      <c r="O9" s="1037"/>
      <c r="P9" s="1037"/>
      <c r="Q9" s="1037"/>
      <c r="R9" s="1037"/>
      <c r="S9" s="1037"/>
      <c r="T9" s="1037"/>
      <c r="U9" s="1038"/>
      <c r="V9" s="1039" t="s">
        <v>90</v>
      </c>
      <c r="W9" s="1040"/>
      <c r="X9" s="1040"/>
      <c r="Y9" s="1040"/>
      <c r="Z9" s="1041"/>
      <c r="AA9" s="1042"/>
      <c r="AB9" s="1042"/>
      <c r="AC9" s="1042"/>
      <c r="AD9" s="1042"/>
      <c r="AE9" s="1042"/>
      <c r="AF9" s="1042"/>
      <c r="AG9" s="1040" t="s">
        <v>91</v>
      </c>
      <c r="AH9" s="1076"/>
    </row>
    <row r="10" spans="1:34" ht="21" customHeight="1">
      <c r="A10" s="1026"/>
      <c r="B10" s="1027"/>
      <c r="C10" s="1030"/>
      <c r="D10" s="1031"/>
      <c r="E10" s="1031"/>
      <c r="F10" s="1031"/>
      <c r="G10" s="1031"/>
      <c r="H10" s="1031"/>
      <c r="I10" s="1031"/>
      <c r="J10" s="1031"/>
      <c r="K10" s="1032"/>
      <c r="L10" s="1066" t="s">
        <v>92</v>
      </c>
      <c r="M10" s="1067"/>
      <c r="N10" s="1067"/>
      <c r="O10" s="1067"/>
      <c r="P10" s="1067"/>
      <c r="Q10" s="1067"/>
      <c r="R10" s="1067"/>
      <c r="S10" s="1067"/>
      <c r="T10" s="1067"/>
      <c r="U10" s="1068"/>
      <c r="V10" s="1061" t="s">
        <v>93</v>
      </c>
      <c r="W10" s="1062"/>
      <c r="X10" s="1062"/>
      <c r="Y10" s="1062"/>
      <c r="Z10" s="1063"/>
      <c r="AA10" s="1064"/>
      <c r="AB10" s="1064"/>
      <c r="AC10" s="1064"/>
      <c r="AD10" s="1064"/>
      <c r="AE10" s="1064"/>
      <c r="AF10" s="1064"/>
      <c r="AG10" s="1062" t="s">
        <v>91</v>
      </c>
      <c r="AH10" s="1065"/>
    </row>
    <row r="11" spans="1:34" ht="21" customHeight="1">
      <c r="A11" s="1026"/>
      <c r="B11" s="1027"/>
      <c r="C11" s="1030"/>
      <c r="D11" s="1031"/>
      <c r="E11" s="1031"/>
      <c r="F11" s="1031"/>
      <c r="G11" s="1031"/>
      <c r="H11" s="1031"/>
      <c r="I11" s="1031"/>
      <c r="J11" s="1031"/>
      <c r="K11" s="1032"/>
      <c r="L11" s="1036"/>
      <c r="M11" s="1037"/>
      <c r="N11" s="1037"/>
      <c r="O11" s="1037"/>
      <c r="P11" s="1037"/>
      <c r="Q11" s="1037"/>
      <c r="R11" s="1037"/>
      <c r="S11" s="1037"/>
      <c r="T11" s="1037"/>
      <c r="U11" s="1038"/>
      <c r="V11" s="1061" t="s">
        <v>94</v>
      </c>
      <c r="W11" s="1062"/>
      <c r="X11" s="1062"/>
      <c r="Y11" s="1062"/>
      <c r="Z11" s="1063"/>
      <c r="AA11" s="1064"/>
      <c r="AB11" s="1064"/>
      <c r="AC11" s="1064"/>
      <c r="AD11" s="1064"/>
      <c r="AE11" s="1064"/>
      <c r="AF11" s="1064"/>
      <c r="AG11" s="1062" t="s">
        <v>91</v>
      </c>
      <c r="AH11" s="1065"/>
    </row>
    <row r="12" spans="1:34" ht="21" customHeight="1">
      <c r="A12" s="1026"/>
      <c r="B12" s="1027"/>
      <c r="C12" s="1030"/>
      <c r="D12" s="1031"/>
      <c r="E12" s="1031"/>
      <c r="F12" s="1031"/>
      <c r="G12" s="1031"/>
      <c r="H12" s="1031"/>
      <c r="I12" s="1031"/>
      <c r="J12" s="1031"/>
      <c r="K12" s="1032"/>
      <c r="L12" s="1036"/>
      <c r="M12" s="1037"/>
      <c r="N12" s="1037"/>
      <c r="O12" s="1037"/>
      <c r="P12" s="1037"/>
      <c r="Q12" s="1037"/>
      <c r="R12" s="1037"/>
      <c r="S12" s="1037"/>
      <c r="T12" s="1037"/>
      <c r="U12" s="1038"/>
      <c r="V12" s="1061" t="s">
        <v>95</v>
      </c>
      <c r="W12" s="1062"/>
      <c r="X12" s="1062"/>
      <c r="Y12" s="1062"/>
      <c r="Z12" s="1063"/>
      <c r="AA12" s="1064"/>
      <c r="AB12" s="1064"/>
      <c r="AC12" s="1064"/>
      <c r="AD12" s="1064"/>
      <c r="AE12" s="1064"/>
      <c r="AF12" s="1064"/>
      <c r="AG12" s="1062" t="s">
        <v>91</v>
      </c>
      <c r="AH12" s="1065"/>
    </row>
    <row r="13" spans="1:34" ht="21" customHeight="1">
      <c r="A13" s="1026"/>
      <c r="B13" s="1027"/>
      <c r="C13" s="1033"/>
      <c r="D13" s="1034"/>
      <c r="E13" s="1034"/>
      <c r="F13" s="1034"/>
      <c r="G13" s="1034"/>
      <c r="H13" s="1034"/>
      <c r="I13" s="1034"/>
      <c r="J13" s="1034"/>
      <c r="K13" s="1035"/>
      <c r="L13" s="1039"/>
      <c r="M13" s="1040"/>
      <c r="N13" s="1040"/>
      <c r="O13" s="1040"/>
      <c r="P13" s="1040"/>
      <c r="Q13" s="1040"/>
      <c r="R13" s="1040"/>
      <c r="S13" s="1040"/>
      <c r="T13" s="1040"/>
      <c r="U13" s="1069"/>
      <c r="V13" s="1061" t="s">
        <v>96</v>
      </c>
      <c r="W13" s="1062"/>
      <c r="X13" s="1062"/>
      <c r="Y13" s="1062"/>
      <c r="Z13" s="1063"/>
      <c r="AA13" s="1064"/>
      <c r="AB13" s="1064"/>
      <c r="AC13" s="1064"/>
      <c r="AD13" s="1064"/>
      <c r="AE13" s="1064"/>
      <c r="AF13" s="1064"/>
      <c r="AG13" s="1062" t="s">
        <v>91</v>
      </c>
      <c r="AH13" s="1065"/>
    </row>
    <row r="14" spans="1:34" ht="21" customHeight="1">
      <c r="A14" s="1026"/>
      <c r="B14" s="1027"/>
      <c r="C14" s="1043" t="s">
        <v>97</v>
      </c>
      <c r="D14" s="1044"/>
      <c r="E14" s="1044"/>
      <c r="F14" s="1044"/>
      <c r="G14" s="1044"/>
      <c r="H14" s="1044"/>
      <c r="I14" s="1044"/>
      <c r="J14" s="1044"/>
      <c r="K14" s="1045"/>
      <c r="L14" s="30"/>
      <c r="M14" s="31"/>
      <c r="N14" s="31" t="s">
        <v>98</v>
      </c>
      <c r="O14" s="31"/>
      <c r="P14" s="31"/>
      <c r="Q14" s="31"/>
      <c r="R14" s="31"/>
      <c r="S14" s="31"/>
      <c r="T14" s="31" t="s">
        <v>99</v>
      </c>
      <c r="U14" s="31"/>
      <c r="V14" s="31"/>
      <c r="W14" s="31"/>
      <c r="X14" s="31"/>
      <c r="Y14" s="31"/>
      <c r="Z14" s="31" t="s">
        <v>100</v>
      </c>
      <c r="AA14" s="31"/>
      <c r="AB14" s="31"/>
      <c r="AC14" s="31" t="s">
        <v>101</v>
      </c>
      <c r="AD14" s="1077"/>
      <c r="AE14" s="1077"/>
      <c r="AF14" s="1077"/>
      <c r="AG14" s="31" t="s">
        <v>102</v>
      </c>
      <c r="AH14" s="32"/>
    </row>
    <row r="15" spans="1:34" ht="21" customHeight="1">
      <c r="A15" s="1026"/>
      <c r="B15" s="1027"/>
      <c r="C15" s="1046" t="s">
        <v>103</v>
      </c>
      <c r="D15" s="1047"/>
      <c r="E15" s="1047"/>
      <c r="F15" s="1047"/>
      <c r="G15" s="1047"/>
      <c r="H15" s="1047"/>
      <c r="I15" s="1047"/>
      <c r="J15" s="1047"/>
      <c r="K15" s="1048"/>
      <c r="L15" s="1052"/>
      <c r="M15" s="1053"/>
      <c r="N15" s="1053"/>
      <c r="O15" s="1053"/>
      <c r="P15" s="1053"/>
      <c r="Q15" s="1053"/>
      <c r="R15" s="1053"/>
      <c r="S15" s="1053"/>
      <c r="T15" s="1053"/>
      <c r="U15" s="1053"/>
      <c r="V15" s="1053"/>
      <c r="W15" s="1053"/>
      <c r="X15" s="1053"/>
      <c r="Y15" s="1053"/>
      <c r="Z15" s="1053"/>
      <c r="AA15" s="1053"/>
      <c r="AB15" s="1053"/>
      <c r="AC15" s="1053"/>
      <c r="AD15" s="1053"/>
      <c r="AE15" s="1053"/>
      <c r="AF15" s="1053"/>
      <c r="AG15" s="1053"/>
      <c r="AH15" s="1054"/>
    </row>
    <row r="16" spans="1:34" ht="21" customHeight="1">
      <c r="A16" s="1026"/>
      <c r="B16" s="1027"/>
      <c r="C16" s="1030"/>
      <c r="D16" s="1031"/>
      <c r="E16" s="1031"/>
      <c r="F16" s="1031"/>
      <c r="G16" s="1031"/>
      <c r="H16" s="1031"/>
      <c r="I16" s="1031"/>
      <c r="J16" s="1031"/>
      <c r="K16" s="1032"/>
      <c r="L16" s="1055"/>
      <c r="M16" s="1056"/>
      <c r="N16" s="1056"/>
      <c r="O16" s="1056"/>
      <c r="P16" s="1056"/>
      <c r="Q16" s="1056"/>
      <c r="R16" s="1056"/>
      <c r="S16" s="1056"/>
      <c r="T16" s="1056"/>
      <c r="U16" s="1056"/>
      <c r="V16" s="1056"/>
      <c r="W16" s="1056"/>
      <c r="X16" s="1056"/>
      <c r="Y16" s="1056"/>
      <c r="Z16" s="1056"/>
      <c r="AA16" s="1056"/>
      <c r="AB16" s="1056"/>
      <c r="AC16" s="1056"/>
      <c r="AD16" s="1056"/>
      <c r="AE16" s="1056"/>
      <c r="AF16" s="1056"/>
      <c r="AG16" s="1056"/>
      <c r="AH16" s="1057"/>
    </row>
    <row r="17" spans="1:34" ht="21" customHeight="1" thickBot="1">
      <c r="A17" s="1028"/>
      <c r="B17" s="1029"/>
      <c r="C17" s="1049"/>
      <c r="D17" s="1050"/>
      <c r="E17" s="1050"/>
      <c r="F17" s="1050"/>
      <c r="G17" s="1050"/>
      <c r="H17" s="1050"/>
      <c r="I17" s="1050"/>
      <c r="J17" s="1050"/>
      <c r="K17" s="1051"/>
      <c r="L17" s="1058"/>
      <c r="M17" s="1059"/>
      <c r="N17" s="1059"/>
      <c r="O17" s="1059"/>
      <c r="P17" s="1059"/>
      <c r="Q17" s="1059"/>
      <c r="R17" s="1059"/>
      <c r="S17" s="1059"/>
      <c r="T17" s="1059"/>
      <c r="U17" s="1059"/>
      <c r="V17" s="1059"/>
      <c r="W17" s="1059"/>
      <c r="X17" s="1059"/>
      <c r="Y17" s="1059"/>
      <c r="Z17" s="1059"/>
      <c r="AA17" s="1059"/>
      <c r="AB17" s="1059"/>
      <c r="AC17" s="1059"/>
      <c r="AD17" s="1059"/>
      <c r="AE17" s="1059"/>
      <c r="AF17" s="1059"/>
      <c r="AG17" s="1059"/>
      <c r="AH17" s="1060"/>
    </row>
    <row r="18" spans="1:34" ht="21" customHeight="1" thickTop="1">
      <c r="A18" s="1085" t="s">
        <v>104</v>
      </c>
      <c r="B18" s="1086"/>
      <c r="C18" s="1091" t="s">
        <v>88</v>
      </c>
      <c r="D18" s="1092"/>
      <c r="E18" s="1092"/>
      <c r="F18" s="1092"/>
      <c r="G18" s="1092"/>
      <c r="H18" s="1092"/>
      <c r="I18" s="1092"/>
      <c r="J18" s="1092"/>
      <c r="K18" s="1093"/>
      <c r="L18" s="1094" t="s">
        <v>105</v>
      </c>
      <c r="M18" s="1094"/>
      <c r="N18" s="1094"/>
      <c r="O18" s="1094"/>
      <c r="P18" s="1094"/>
      <c r="Q18" s="1094"/>
      <c r="R18" s="1094"/>
      <c r="S18" s="1094"/>
      <c r="T18" s="1094"/>
      <c r="U18" s="1095"/>
      <c r="V18" s="1096" t="s">
        <v>106</v>
      </c>
      <c r="W18" s="1097"/>
      <c r="X18" s="1097"/>
      <c r="Y18" s="1097"/>
      <c r="Z18" s="1098"/>
      <c r="AA18" s="1099"/>
      <c r="AB18" s="1099"/>
      <c r="AC18" s="1099"/>
      <c r="AD18" s="1099"/>
      <c r="AE18" s="1099"/>
      <c r="AF18" s="1099"/>
      <c r="AG18" s="1097" t="s">
        <v>91</v>
      </c>
      <c r="AH18" s="1100"/>
    </row>
    <row r="19" spans="1:34" ht="21" customHeight="1">
      <c r="A19" s="1087"/>
      <c r="B19" s="1088"/>
      <c r="C19" s="1030"/>
      <c r="D19" s="1031"/>
      <c r="E19" s="1031"/>
      <c r="F19" s="1031"/>
      <c r="G19" s="1031"/>
      <c r="H19" s="1031"/>
      <c r="I19" s="1031"/>
      <c r="J19" s="1031"/>
      <c r="K19" s="1032"/>
      <c r="L19" s="1066" t="s">
        <v>107</v>
      </c>
      <c r="M19" s="1067"/>
      <c r="N19" s="1067"/>
      <c r="O19" s="1067"/>
      <c r="P19" s="1067"/>
      <c r="Q19" s="1067"/>
      <c r="R19" s="1067"/>
      <c r="S19" s="1067"/>
      <c r="T19" s="1067"/>
      <c r="U19" s="1068"/>
      <c r="V19" s="1061" t="s">
        <v>108</v>
      </c>
      <c r="W19" s="1062"/>
      <c r="X19" s="1062"/>
      <c r="Y19" s="1062"/>
      <c r="Z19" s="1063"/>
      <c r="AA19" s="1064"/>
      <c r="AB19" s="1064"/>
      <c r="AC19" s="1064"/>
      <c r="AD19" s="1064"/>
      <c r="AE19" s="1064"/>
      <c r="AF19" s="1064"/>
      <c r="AG19" s="1062" t="s">
        <v>91</v>
      </c>
      <c r="AH19" s="1065"/>
    </row>
    <row r="20" spans="1:34" ht="21" customHeight="1">
      <c r="A20" s="1087"/>
      <c r="B20" s="1088"/>
      <c r="C20" s="1030"/>
      <c r="D20" s="1031"/>
      <c r="E20" s="1031"/>
      <c r="F20" s="1031"/>
      <c r="G20" s="1031"/>
      <c r="H20" s="1031"/>
      <c r="I20" s="1031"/>
      <c r="J20" s="1031"/>
      <c r="K20" s="1032"/>
      <c r="L20" s="1039"/>
      <c r="M20" s="1040"/>
      <c r="N20" s="1040"/>
      <c r="O20" s="1040"/>
      <c r="P20" s="1040"/>
      <c r="Q20" s="1040"/>
      <c r="R20" s="1040"/>
      <c r="S20" s="1040"/>
      <c r="T20" s="1040"/>
      <c r="U20" s="1069"/>
      <c r="V20" s="1061" t="s">
        <v>109</v>
      </c>
      <c r="W20" s="1062"/>
      <c r="X20" s="1062"/>
      <c r="Y20" s="1062"/>
      <c r="Z20" s="1063"/>
      <c r="AA20" s="1064"/>
      <c r="AB20" s="1064"/>
      <c r="AC20" s="1064"/>
      <c r="AD20" s="1064"/>
      <c r="AE20" s="1064"/>
      <c r="AF20" s="1064"/>
      <c r="AG20" s="1062" t="s">
        <v>91</v>
      </c>
      <c r="AH20" s="1065"/>
    </row>
    <row r="21" spans="1:34" ht="21" customHeight="1">
      <c r="A21" s="1087"/>
      <c r="B21" s="1088"/>
      <c r="C21" s="1033"/>
      <c r="D21" s="1034"/>
      <c r="E21" s="1034"/>
      <c r="F21" s="1034"/>
      <c r="G21" s="1034"/>
      <c r="H21" s="1034"/>
      <c r="I21" s="1034"/>
      <c r="J21" s="1034"/>
      <c r="K21" s="1035"/>
      <c r="L21" s="1043" t="s">
        <v>110</v>
      </c>
      <c r="M21" s="1044"/>
      <c r="N21" s="1044"/>
      <c r="O21" s="1044"/>
      <c r="P21" s="1044"/>
      <c r="Q21" s="1044"/>
      <c r="R21" s="1044"/>
      <c r="S21" s="1044"/>
      <c r="T21" s="1044"/>
      <c r="U21" s="1045"/>
      <c r="V21" s="30"/>
      <c r="W21" s="31"/>
      <c r="X21" s="31"/>
      <c r="Y21" s="31" t="s">
        <v>111</v>
      </c>
      <c r="Z21" s="31"/>
      <c r="AA21" s="31"/>
      <c r="AB21" s="31"/>
      <c r="AC21" s="31"/>
      <c r="AD21" s="31" t="s">
        <v>112</v>
      </c>
      <c r="AE21" s="31"/>
      <c r="AF21" s="31"/>
      <c r="AG21" s="31"/>
      <c r="AH21" s="32"/>
    </row>
    <row r="22" spans="1:34" ht="21" customHeight="1">
      <c r="A22" s="1087"/>
      <c r="B22" s="1088"/>
      <c r="C22" s="1046" t="s">
        <v>103</v>
      </c>
      <c r="D22" s="1047"/>
      <c r="E22" s="1047"/>
      <c r="F22" s="1047"/>
      <c r="G22" s="1047"/>
      <c r="H22" s="1047"/>
      <c r="I22" s="1047"/>
      <c r="J22" s="1047"/>
      <c r="K22" s="1048"/>
      <c r="L22" s="1052"/>
      <c r="M22" s="1053"/>
      <c r="N22" s="1053"/>
      <c r="O22" s="1053"/>
      <c r="P22" s="1053"/>
      <c r="Q22" s="1053"/>
      <c r="R22" s="1053"/>
      <c r="S22" s="1053"/>
      <c r="T22" s="1053"/>
      <c r="U22" s="1053"/>
      <c r="V22" s="1053"/>
      <c r="W22" s="1053"/>
      <c r="X22" s="1053"/>
      <c r="Y22" s="1053"/>
      <c r="Z22" s="1053"/>
      <c r="AA22" s="1053"/>
      <c r="AB22" s="1053"/>
      <c r="AC22" s="1053"/>
      <c r="AD22" s="1053"/>
      <c r="AE22" s="1053"/>
      <c r="AF22" s="1053"/>
      <c r="AG22" s="1053"/>
      <c r="AH22" s="1054"/>
    </row>
    <row r="23" spans="1:34" ht="21" customHeight="1">
      <c r="A23" s="1087"/>
      <c r="B23" s="1088"/>
      <c r="C23" s="1030"/>
      <c r="D23" s="1031"/>
      <c r="E23" s="1031"/>
      <c r="F23" s="1031"/>
      <c r="G23" s="1031"/>
      <c r="H23" s="1031"/>
      <c r="I23" s="1031"/>
      <c r="J23" s="1031"/>
      <c r="K23" s="1032"/>
      <c r="L23" s="1055"/>
      <c r="M23" s="1056"/>
      <c r="N23" s="1056"/>
      <c r="O23" s="1056"/>
      <c r="P23" s="1056"/>
      <c r="Q23" s="1056"/>
      <c r="R23" s="1056"/>
      <c r="S23" s="1056"/>
      <c r="T23" s="1056"/>
      <c r="U23" s="1056"/>
      <c r="V23" s="1056"/>
      <c r="W23" s="1056"/>
      <c r="X23" s="1056"/>
      <c r="Y23" s="1056"/>
      <c r="Z23" s="1056"/>
      <c r="AA23" s="1056"/>
      <c r="AB23" s="1056"/>
      <c r="AC23" s="1056"/>
      <c r="AD23" s="1056"/>
      <c r="AE23" s="1056"/>
      <c r="AF23" s="1056"/>
      <c r="AG23" s="1056"/>
      <c r="AH23" s="1057"/>
    </row>
    <row r="24" spans="1:34" ht="21" customHeight="1" thickBot="1">
      <c r="A24" s="1089"/>
      <c r="B24" s="1090"/>
      <c r="C24" s="1049"/>
      <c r="D24" s="1050"/>
      <c r="E24" s="1050"/>
      <c r="F24" s="1050"/>
      <c r="G24" s="1050"/>
      <c r="H24" s="1050"/>
      <c r="I24" s="1050"/>
      <c r="J24" s="1050"/>
      <c r="K24" s="1051"/>
      <c r="L24" s="1058"/>
      <c r="M24" s="1059"/>
      <c r="N24" s="1059"/>
      <c r="O24" s="1059"/>
      <c r="P24" s="1059"/>
      <c r="Q24" s="1059"/>
      <c r="R24" s="1059"/>
      <c r="S24" s="1059"/>
      <c r="T24" s="1059"/>
      <c r="U24" s="1059"/>
      <c r="V24" s="1059"/>
      <c r="W24" s="1059"/>
      <c r="X24" s="1059"/>
      <c r="Y24" s="1059"/>
      <c r="Z24" s="1059"/>
      <c r="AA24" s="1059"/>
      <c r="AB24" s="1059"/>
      <c r="AC24" s="1059"/>
      <c r="AD24" s="1059"/>
      <c r="AE24" s="1059"/>
      <c r="AF24" s="1059"/>
      <c r="AG24" s="1059"/>
      <c r="AH24" s="1060"/>
    </row>
    <row r="25" spans="1:34" ht="21" customHeight="1" thickTop="1" thickBot="1">
      <c r="A25" s="1078" t="s">
        <v>113</v>
      </c>
      <c r="B25" s="1079"/>
      <c r="C25" s="1079"/>
      <c r="D25" s="1079"/>
      <c r="E25" s="1079"/>
      <c r="F25" s="1079"/>
      <c r="G25" s="1079"/>
      <c r="H25" s="1079"/>
      <c r="I25" s="1079"/>
      <c r="J25" s="1079"/>
      <c r="K25" s="1079"/>
      <c r="L25" s="1079"/>
      <c r="M25" s="1079"/>
      <c r="N25" s="1079"/>
      <c r="O25" s="1079"/>
      <c r="P25" s="1079"/>
      <c r="Q25" s="1079"/>
      <c r="R25" s="1079"/>
      <c r="S25" s="1080"/>
      <c r="T25" s="1081"/>
      <c r="U25" s="1082"/>
      <c r="V25" s="1082"/>
      <c r="W25" s="1082"/>
      <c r="X25" s="1082"/>
      <c r="Y25" s="1082"/>
      <c r="Z25" s="1082"/>
      <c r="AA25" s="1082"/>
      <c r="AB25" s="1082"/>
      <c r="AC25" s="1082"/>
      <c r="AD25" s="1082"/>
      <c r="AE25" s="1082"/>
      <c r="AF25" s="1082"/>
      <c r="AG25" s="1083" t="s">
        <v>91</v>
      </c>
      <c r="AH25" s="1084"/>
    </row>
    <row r="26" spans="1:34" ht="18" customHeight="1">
      <c r="A26" s="33" t="s">
        <v>114</v>
      </c>
      <c r="B26" s="34"/>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row>
    <row r="27" spans="1:34" ht="14.25" customHeight="1">
      <c r="A27" s="33" t="s">
        <v>115</v>
      </c>
      <c r="B27" s="34"/>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row>
    <row r="28" spans="1:34" ht="14.25" customHeight="1">
      <c r="A28" s="35" t="s">
        <v>116</v>
      </c>
      <c r="B28" s="34"/>
      <c r="C28" s="34"/>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row>
    <row r="29" spans="1:34" ht="14.25" customHeight="1">
      <c r="A29" s="26" t="s">
        <v>117</v>
      </c>
      <c r="B29" s="34"/>
      <c r="C29" s="34"/>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row>
  </sheetData>
  <sheetProtection sheet="1" objects="1" scenarios="1"/>
  <mergeCells count="48">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 ref="AA10:AF10"/>
    <mergeCell ref="AG10:AH10"/>
    <mergeCell ref="AG9:AH9"/>
    <mergeCell ref="V19:Z19"/>
    <mergeCell ref="AA19:AF19"/>
    <mergeCell ref="AG19:AH19"/>
    <mergeCell ref="V13:Z13"/>
    <mergeCell ref="AA13:AF13"/>
    <mergeCell ref="AG13:AH13"/>
    <mergeCell ref="AD14:AF14"/>
    <mergeCell ref="A3:AH3"/>
    <mergeCell ref="A8:W8"/>
    <mergeCell ref="X8:Y8"/>
    <mergeCell ref="Z8:AA8"/>
    <mergeCell ref="AC8:AD8"/>
    <mergeCell ref="AF8:AG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s>
  <phoneticPr fontId="2"/>
  <pageMargins left="0.6692913385826772" right="0.6692913385826772" top="0.82" bottom="0.86" header="0.31496062992125984" footer="0"/>
  <pageSetup paperSize="9" scale="98"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B826E-2647-4777-91C8-E6B4F9424C86}">
  <dimension ref="A1:U33"/>
  <sheetViews>
    <sheetView showGridLines="0" view="pageBreakPreview" zoomScaleNormal="100" zoomScaleSheetLayoutView="100" workbookViewId="0">
      <selection activeCell="D14" sqref="D14:AK17"/>
    </sheetView>
  </sheetViews>
  <sheetFormatPr defaultColWidth="8.08203125" defaultRowHeight="13"/>
  <cols>
    <col min="1" max="1" width="1.58203125" style="37" customWidth="1"/>
    <col min="2" max="19" width="3.58203125" style="37" customWidth="1"/>
    <col min="20" max="20" width="5.08203125" style="37" customWidth="1"/>
    <col min="21" max="33" width="3.58203125" style="37" customWidth="1"/>
    <col min="34" max="256" width="8.08203125" style="37"/>
    <col min="257" max="257" width="1.58203125" style="37" customWidth="1"/>
    <col min="258" max="275" width="3.58203125" style="37" customWidth="1"/>
    <col min="276" max="276" width="5.08203125" style="37" customWidth="1"/>
    <col min="277" max="289" width="3.58203125" style="37" customWidth="1"/>
    <col min="290" max="512" width="8.08203125" style="37"/>
    <col min="513" max="513" width="1.58203125" style="37" customWidth="1"/>
    <col min="514" max="531" width="3.58203125" style="37" customWidth="1"/>
    <col min="532" max="532" width="5.08203125" style="37" customWidth="1"/>
    <col min="533" max="545" width="3.58203125" style="37" customWidth="1"/>
    <col min="546" max="768" width="8.08203125" style="37"/>
    <col min="769" max="769" width="1.58203125" style="37" customWidth="1"/>
    <col min="770" max="787" width="3.58203125" style="37" customWidth="1"/>
    <col min="788" max="788" width="5.08203125" style="37" customWidth="1"/>
    <col min="789" max="801" width="3.58203125" style="37" customWidth="1"/>
    <col min="802" max="1024" width="8.08203125" style="37"/>
    <col min="1025" max="1025" width="1.58203125" style="37" customWidth="1"/>
    <col min="1026" max="1043" width="3.58203125" style="37" customWidth="1"/>
    <col min="1044" max="1044" width="5.08203125" style="37" customWidth="1"/>
    <col min="1045" max="1057" width="3.58203125" style="37" customWidth="1"/>
    <col min="1058" max="1280" width="8.08203125" style="37"/>
    <col min="1281" max="1281" width="1.58203125" style="37" customWidth="1"/>
    <col min="1282" max="1299" width="3.58203125" style="37" customWidth="1"/>
    <col min="1300" max="1300" width="5.08203125" style="37" customWidth="1"/>
    <col min="1301" max="1313" width="3.58203125" style="37" customWidth="1"/>
    <col min="1314" max="1536" width="8.08203125" style="37"/>
    <col min="1537" max="1537" width="1.58203125" style="37" customWidth="1"/>
    <col min="1538" max="1555" width="3.58203125" style="37" customWidth="1"/>
    <col min="1556" max="1556" width="5.08203125" style="37" customWidth="1"/>
    <col min="1557" max="1569" width="3.58203125" style="37" customWidth="1"/>
    <col min="1570" max="1792" width="8.08203125" style="37"/>
    <col min="1793" max="1793" width="1.58203125" style="37" customWidth="1"/>
    <col min="1794" max="1811" width="3.58203125" style="37" customWidth="1"/>
    <col min="1812" max="1812" width="5.08203125" style="37" customWidth="1"/>
    <col min="1813" max="1825" width="3.58203125" style="37" customWidth="1"/>
    <col min="1826" max="2048" width="8.08203125" style="37"/>
    <col min="2049" max="2049" width="1.58203125" style="37" customWidth="1"/>
    <col min="2050" max="2067" width="3.58203125" style="37" customWidth="1"/>
    <col min="2068" max="2068" width="5.08203125" style="37" customWidth="1"/>
    <col min="2069" max="2081" width="3.58203125" style="37" customWidth="1"/>
    <col min="2082" max="2304" width="8.08203125" style="37"/>
    <col min="2305" max="2305" width="1.58203125" style="37" customWidth="1"/>
    <col min="2306" max="2323" width="3.58203125" style="37" customWidth="1"/>
    <col min="2324" max="2324" width="5.08203125" style="37" customWidth="1"/>
    <col min="2325" max="2337" width="3.58203125" style="37" customWidth="1"/>
    <col min="2338" max="2560" width="8.08203125" style="37"/>
    <col min="2561" max="2561" width="1.58203125" style="37" customWidth="1"/>
    <col min="2562" max="2579" width="3.58203125" style="37" customWidth="1"/>
    <col min="2580" max="2580" width="5.08203125" style="37" customWidth="1"/>
    <col min="2581" max="2593" width="3.58203125" style="37" customWidth="1"/>
    <col min="2594" max="2816" width="8.08203125" style="37"/>
    <col min="2817" max="2817" width="1.58203125" style="37" customWidth="1"/>
    <col min="2818" max="2835" width="3.58203125" style="37" customWidth="1"/>
    <col min="2836" max="2836" width="5.08203125" style="37" customWidth="1"/>
    <col min="2837" max="2849" width="3.58203125" style="37" customWidth="1"/>
    <col min="2850" max="3072" width="8.08203125" style="37"/>
    <col min="3073" max="3073" width="1.58203125" style="37" customWidth="1"/>
    <col min="3074" max="3091" width="3.58203125" style="37" customWidth="1"/>
    <col min="3092" max="3092" width="5.08203125" style="37" customWidth="1"/>
    <col min="3093" max="3105" width="3.58203125" style="37" customWidth="1"/>
    <col min="3106" max="3328" width="8.08203125" style="37"/>
    <col min="3329" max="3329" width="1.58203125" style="37" customWidth="1"/>
    <col min="3330" max="3347" width="3.58203125" style="37" customWidth="1"/>
    <col min="3348" max="3348" width="5.08203125" style="37" customWidth="1"/>
    <col min="3349" max="3361" width="3.58203125" style="37" customWidth="1"/>
    <col min="3362" max="3584" width="8.08203125" style="37"/>
    <col min="3585" max="3585" width="1.58203125" style="37" customWidth="1"/>
    <col min="3586" max="3603" width="3.58203125" style="37" customWidth="1"/>
    <col min="3604" max="3604" width="5.08203125" style="37" customWidth="1"/>
    <col min="3605" max="3617" width="3.58203125" style="37" customWidth="1"/>
    <col min="3618" max="3840" width="8.08203125" style="37"/>
    <col min="3841" max="3841" width="1.58203125" style="37" customWidth="1"/>
    <col min="3842" max="3859" width="3.58203125" style="37" customWidth="1"/>
    <col min="3860" max="3860" width="5.08203125" style="37" customWidth="1"/>
    <col min="3861" max="3873" width="3.58203125" style="37" customWidth="1"/>
    <col min="3874" max="4096" width="8.08203125" style="37"/>
    <col min="4097" max="4097" width="1.58203125" style="37" customWidth="1"/>
    <col min="4098" max="4115" width="3.58203125" style="37" customWidth="1"/>
    <col min="4116" max="4116" width="5.08203125" style="37" customWidth="1"/>
    <col min="4117" max="4129" width="3.58203125" style="37" customWidth="1"/>
    <col min="4130" max="4352" width="8.08203125" style="37"/>
    <col min="4353" max="4353" width="1.58203125" style="37" customWidth="1"/>
    <col min="4354" max="4371" width="3.58203125" style="37" customWidth="1"/>
    <col min="4372" max="4372" width="5.08203125" style="37" customWidth="1"/>
    <col min="4373" max="4385" width="3.58203125" style="37" customWidth="1"/>
    <col min="4386" max="4608" width="8.08203125" style="37"/>
    <col min="4609" max="4609" width="1.58203125" style="37" customWidth="1"/>
    <col min="4610" max="4627" width="3.58203125" style="37" customWidth="1"/>
    <col min="4628" max="4628" width="5.08203125" style="37" customWidth="1"/>
    <col min="4629" max="4641" width="3.58203125" style="37" customWidth="1"/>
    <col min="4642" max="4864" width="8.08203125" style="37"/>
    <col min="4865" max="4865" width="1.58203125" style="37" customWidth="1"/>
    <col min="4866" max="4883" width="3.58203125" style="37" customWidth="1"/>
    <col min="4884" max="4884" width="5.08203125" style="37" customWidth="1"/>
    <col min="4885" max="4897" width="3.58203125" style="37" customWidth="1"/>
    <col min="4898" max="5120" width="8.08203125" style="37"/>
    <col min="5121" max="5121" width="1.58203125" style="37" customWidth="1"/>
    <col min="5122" max="5139" width="3.58203125" style="37" customWidth="1"/>
    <col min="5140" max="5140" width="5.08203125" style="37" customWidth="1"/>
    <col min="5141" max="5153" width="3.58203125" style="37" customWidth="1"/>
    <col min="5154" max="5376" width="8.08203125" style="37"/>
    <col min="5377" max="5377" width="1.58203125" style="37" customWidth="1"/>
    <col min="5378" max="5395" width="3.58203125" style="37" customWidth="1"/>
    <col min="5396" max="5396" width="5.08203125" style="37" customWidth="1"/>
    <col min="5397" max="5409" width="3.58203125" style="37" customWidth="1"/>
    <col min="5410" max="5632" width="8.08203125" style="37"/>
    <col min="5633" max="5633" width="1.58203125" style="37" customWidth="1"/>
    <col min="5634" max="5651" width="3.58203125" style="37" customWidth="1"/>
    <col min="5652" max="5652" width="5.08203125" style="37" customWidth="1"/>
    <col min="5653" max="5665" width="3.58203125" style="37" customWidth="1"/>
    <col min="5666" max="5888" width="8.08203125" style="37"/>
    <col min="5889" max="5889" width="1.58203125" style="37" customWidth="1"/>
    <col min="5890" max="5907" width="3.58203125" style="37" customWidth="1"/>
    <col min="5908" max="5908" width="5.08203125" style="37" customWidth="1"/>
    <col min="5909" max="5921" width="3.58203125" style="37" customWidth="1"/>
    <col min="5922" max="6144" width="8.08203125" style="37"/>
    <col min="6145" max="6145" width="1.58203125" style="37" customWidth="1"/>
    <col min="6146" max="6163" width="3.58203125" style="37" customWidth="1"/>
    <col min="6164" max="6164" width="5.08203125" style="37" customWidth="1"/>
    <col min="6165" max="6177" width="3.58203125" style="37" customWidth="1"/>
    <col min="6178" max="6400" width="8.08203125" style="37"/>
    <col min="6401" max="6401" width="1.58203125" style="37" customWidth="1"/>
    <col min="6402" max="6419" width="3.58203125" style="37" customWidth="1"/>
    <col min="6420" max="6420" width="5.08203125" style="37" customWidth="1"/>
    <col min="6421" max="6433" width="3.58203125" style="37" customWidth="1"/>
    <col min="6434" max="6656" width="8.08203125" style="37"/>
    <col min="6657" max="6657" width="1.58203125" style="37" customWidth="1"/>
    <col min="6658" max="6675" width="3.58203125" style="37" customWidth="1"/>
    <col min="6676" max="6676" width="5.08203125" style="37" customWidth="1"/>
    <col min="6677" max="6689" width="3.58203125" style="37" customWidth="1"/>
    <col min="6690" max="6912" width="8.08203125" style="37"/>
    <col min="6913" max="6913" width="1.58203125" style="37" customWidth="1"/>
    <col min="6914" max="6931" width="3.58203125" style="37" customWidth="1"/>
    <col min="6932" max="6932" width="5.08203125" style="37" customWidth="1"/>
    <col min="6933" max="6945" width="3.58203125" style="37" customWidth="1"/>
    <col min="6946" max="7168" width="8.08203125" style="37"/>
    <col min="7169" max="7169" width="1.58203125" style="37" customWidth="1"/>
    <col min="7170" max="7187" width="3.58203125" style="37" customWidth="1"/>
    <col min="7188" max="7188" width="5.08203125" style="37" customWidth="1"/>
    <col min="7189" max="7201" width="3.58203125" style="37" customWidth="1"/>
    <col min="7202" max="7424" width="8.08203125" style="37"/>
    <col min="7425" max="7425" width="1.58203125" style="37" customWidth="1"/>
    <col min="7426" max="7443" width="3.58203125" style="37" customWidth="1"/>
    <col min="7444" max="7444" width="5.08203125" style="37" customWidth="1"/>
    <col min="7445" max="7457" width="3.58203125" style="37" customWidth="1"/>
    <col min="7458" max="7680" width="8.08203125" style="37"/>
    <col min="7681" max="7681" width="1.58203125" style="37" customWidth="1"/>
    <col min="7682" max="7699" width="3.58203125" style="37" customWidth="1"/>
    <col min="7700" max="7700" width="5.08203125" style="37" customWidth="1"/>
    <col min="7701" max="7713" width="3.58203125" style="37" customWidth="1"/>
    <col min="7714" max="7936" width="8.08203125" style="37"/>
    <col min="7937" max="7937" width="1.58203125" style="37" customWidth="1"/>
    <col min="7938" max="7955" width="3.58203125" style="37" customWidth="1"/>
    <col min="7956" max="7956" width="5.08203125" style="37" customWidth="1"/>
    <col min="7957" max="7969" width="3.58203125" style="37" customWidth="1"/>
    <col min="7970" max="8192" width="8.08203125" style="37"/>
    <col min="8193" max="8193" width="1.58203125" style="37" customWidth="1"/>
    <col min="8194" max="8211" width="3.58203125" style="37" customWidth="1"/>
    <col min="8212" max="8212" width="5.08203125" style="37" customWidth="1"/>
    <col min="8213" max="8225" width="3.58203125" style="37" customWidth="1"/>
    <col min="8226" max="8448" width="8.08203125" style="37"/>
    <col min="8449" max="8449" width="1.58203125" style="37" customWidth="1"/>
    <col min="8450" max="8467" width="3.58203125" style="37" customWidth="1"/>
    <col min="8468" max="8468" width="5.08203125" style="37" customWidth="1"/>
    <col min="8469" max="8481" width="3.58203125" style="37" customWidth="1"/>
    <col min="8482" max="8704" width="8.08203125" style="37"/>
    <col min="8705" max="8705" width="1.58203125" style="37" customWidth="1"/>
    <col min="8706" max="8723" width="3.58203125" style="37" customWidth="1"/>
    <col min="8724" max="8724" width="5.08203125" style="37" customWidth="1"/>
    <col min="8725" max="8737" width="3.58203125" style="37" customWidth="1"/>
    <col min="8738" max="8960" width="8.08203125" style="37"/>
    <col min="8961" max="8961" width="1.58203125" style="37" customWidth="1"/>
    <col min="8962" max="8979" width="3.58203125" style="37" customWidth="1"/>
    <col min="8980" max="8980" width="5.08203125" style="37" customWidth="1"/>
    <col min="8981" max="8993" width="3.58203125" style="37" customWidth="1"/>
    <col min="8994" max="9216" width="8.08203125" style="37"/>
    <col min="9217" max="9217" width="1.58203125" style="37" customWidth="1"/>
    <col min="9218" max="9235" width="3.58203125" style="37" customWidth="1"/>
    <col min="9236" max="9236" width="5.08203125" style="37" customWidth="1"/>
    <col min="9237" max="9249" width="3.58203125" style="37" customWidth="1"/>
    <col min="9250" max="9472" width="8.08203125" style="37"/>
    <col min="9473" max="9473" width="1.58203125" style="37" customWidth="1"/>
    <col min="9474" max="9491" width="3.58203125" style="37" customWidth="1"/>
    <col min="9492" max="9492" width="5.08203125" style="37" customWidth="1"/>
    <col min="9493" max="9505" width="3.58203125" style="37" customWidth="1"/>
    <col min="9506" max="9728" width="8.08203125" style="37"/>
    <col min="9729" max="9729" width="1.58203125" style="37" customWidth="1"/>
    <col min="9730" max="9747" width="3.58203125" style="37" customWidth="1"/>
    <col min="9748" max="9748" width="5.08203125" style="37" customWidth="1"/>
    <col min="9749" max="9761" width="3.58203125" style="37" customWidth="1"/>
    <col min="9762" max="9984" width="8.08203125" style="37"/>
    <col min="9985" max="9985" width="1.58203125" style="37" customWidth="1"/>
    <col min="9986" max="10003" width="3.58203125" style="37" customWidth="1"/>
    <col min="10004" max="10004" width="5.08203125" style="37" customWidth="1"/>
    <col min="10005" max="10017" width="3.58203125" style="37" customWidth="1"/>
    <col min="10018" max="10240" width="8.08203125" style="37"/>
    <col min="10241" max="10241" width="1.58203125" style="37" customWidth="1"/>
    <col min="10242" max="10259" width="3.58203125" style="37" customWidth="1"/>
    <col min="10260" max="10260" width="5.08203125" style="37" customWidth="1"/>
    <col min="10261" max="10273" width="3.58203125" style="37" customWidth="1"/>
    <col min="10274" max="10496" width="8.08203125" style="37"/>
    <col min="10497" max="10497" width="1.58203125" style="37" customWidth="1"/>
    <col min="10498" max="10515" width="3.58203125" style="37" customWidth="1"/>
    <col min="10516" max="10516" width="5.08203125" style="37" customWidth="1"/>
    <col min="10517" max="10529" width="3.58203125" style="37" customWidth="1"/>
    <col min="10530" max="10752" width="8.08203125" style="37"/>
    <col min="10753" max="10753" width="1.58203125" style="37" customWidth="1"/>
    <col min="10754" max="10771" width="3.58203125" style="37" customWidth="1"/>
    <col min="10772" max="10772" width="5.08203125" style="37" customWidth="1"/>
    <col min="10773" max="10785" width="3.58203125" style="37" customWidth="1"/>
    <col min="10786" max="11008" width="8.08203125" style="37"/>
    <col min="11009" max="11009" width="1.58203125" style="37" customWidth="1"/>
    <col min="11010" max="11027" width="3.58203125" style="37" customWidth="1"/>
    <col min="11028" max="11028" width="5.08203125" style="37" customWidth="1"/>
    <col min="11029" max="11041" width="3.58203125" style="37" customWidth="1"/>
    <col min="11042" max="11264" width="8.08203125" style="37"/>
    <col min="11265" max="11265" width="1.58203125" style="37" customWidth="1"/>
    <col min="11266" max="11283" width="3.58203125" style="37" customWidth="1"/>
    <col min="11284" max="11284" width="5.08203125" style="37" customWidth="1"/>
    <col min="11285" max="11297" width="3.58203125" style="37" customWidth="1"/>
    <col min="11298" max="11520" width="8.08203125" style="37"/>
    <col min="11521" max="11521" width="1.58203125" style="37" customWidth="1"/>
    <col min="11522" max="11539" width="3.58203125" style="37" customWidth="1"/>
    <col min="11540" max="11540" width="5.08203125" style="37" customWidth="1"/>
    <col min="11541" max="11553" width="3.58203125" style="37" customWidth="1"/>
    <col min="11554" max="11776" width="8.08203125" style="37"/>
    <col min="11777" max="11777" width="1.58203125" style="37" customWidth="1"/>
    <col min="11778" max="11795" width="3.58203125" style="37" customWidth="1"/>
    <col min="11796" max="11796" width="5.08203125" style="37" customWidth="1"/>
    <col min="11797" max="11809" width="3.58203125" style="37" customWidth="1"/>
    <col min="11810" max="12032" width="8.08203125" style="37"/>
    <col min="12033" max="12033" width="1.58203125" style="37" customWidth="1"/>
    <col min="12034" max="12051" width="3.58203125" style="37" customWidth="1"/>
    <col min="12052" max="12052" width="5.08203125" style="37" customWidth="1"/>
    <col min="12053" max="12065" width="3.58203125" style="37" customWidth="1"/>
    <col min="12066" max="12288" width="8.08203125" style="37"/>
    <col min="12289" max="12289" width="1.58203125" style="37" customWidth="1"/>
    <col min="12290" max="12307" width="3.58203125" style="37" customWidth="1"/>
    <col min="12308" max="12308" width="5.08203125" style="37" customWidth="1"/>
    <col min="12309" max="12321" width="3.58203125" style="37" customWidth="1"/>
    <col min="12322" max="12544" width="8.08203125" style="37"/>
    <col min="12545" max="12545" width="1.58203125" style="37" customWidth="1"/>
    <col min="12546" max="12563" width="3.58203125" style="37" customWidth="1"/>
    <col min="12564" max="12564" width="5.08203125" style="37" customWidth="1"/>
    <col min="12565" max="12577" width="3.58203125" style="37" customWidth="1"/>
    <col min="12578" max="12800" width="8.08203125" style="37"/>
    <col min="12801" max="12801" width="1.58203125" style="37" customWidth="1"/>
    <col min="12802" max="12819" width="3.58203125" style="37" customWidth="1"/>
    <col min="12820" max="12820" width="5.08203125" style="37" customWidth="1"/>
    <col min="12821" max="12833" width="3.58203125" style="37" customWidth="1"/>
    <col min="12834" max="13056" width="8.08203125" style="37"/>
    <col min="13057" max="13057" width="1.58203125" style="37" customWidth="1"/>
    <col min="13058" max="13075" width="3.58203125" style="37" customWidth="1"/>
    <col min="13076" max="13076" width="5.08203125" style="37" customWidth="1"/>
    <col min="13077" max="13089" width="3.58203125" style="37" customWidth="1"/>
    <col min="13090" max="13312" width="8.08203125" style="37"/>
    <col min="13313" max="13313" width="1.58203125" style="37" customWidth="1"/>
    <col min="13314" max="13331" width="3.58203125" style="37" customWidth="1"/>
    <col min="13332" max="13332" width="5.08203125" style="37" customWidth="1"/>
    <col min="13333" max="13345" width="3.58203125" style="37" customWidth="1"/>
    <col min="13346" max="13568" width="8.08203125" style="37"/>
    <col min="13569" max="13569" width="1.58203125" style="37" customWidth="1"/>
    <col min="13570" max="13587" width="3.58203125" style="37" customWidth="1"/>
    <col min="13588" max="13588" width="5.08203125" style="37" customWidth="1"/>
    <col min="13589" max="13601" width="3.58203125" style="37" customWidth="1"/>
    <col min="13602" max="13824" width="8.08203125" style="37"/>
    <col min="13825" max="13825" width="1.58203125" style="37" customWidth="1"/>
    <col min="13826" max="13843" width="3.58203125" style="37" customWidth="1"/>
    <col min="13844" max="13844" width="5.08203125" style="37" customWidth="1"/>
    <col min="13845" max="13857" width="3.58203125" style="37" customWidth="1"/>
    <col min="13858" max="14080" width="8.08203125" style="37"/>
    <col min="14081" max="14081" width="1.58203125" style="37" customWidth="1"/>
    <col min="14082" max="14099" width="3.58203125" style="37" customWidth="1"/>
    <col min="14100" max="14100" width="5.08203125" style="37" customWidth="1"/>
    <col min="14101" max="14113" width="3.58203125" style="37" customWidth="1"/>
    <col min="14114" max="14336" width="8.08203125" style="37"/>
    <col min="14337" max="14337" width="1.58203125" style="37" customWidth="1"/>
    <col min="14338" max="14355" width="3.58203125" style="37" customWidth="1"/>
    <col min="14356" max="14356" width="5.08203125" style="37" customWidth="1"/>
    <col min="14357" max="14369" width="3.58203125" style="37" customWidth="1"/>
    <col min="14370" max="14592" width="8.08203125" style="37"/>
    <col min="14593" max="14593" width="1.58203125" style="37" customWidth="1"/>
    <col min="14594" max="14611" width="3.58203125" style="37" customWidth="1"/>
    <col min="14612" max="14612" width="5.08203125" style="37" customWidth="1"/>
    <col min="14613" max="14625" width="3.58203125" style="37" customWidth="1"/>
    <col min="14626" max="14848" width="8.08203125" style="37"/>
    <col min="14849" max="14849" width="1.58203125" style="37" customWidth="1"/>
    <col min="14850" max="14867" width="3.58203125" style="37" customWidth="1"/>
    <col min="14868" max="14868" width="5.08203125" style="37" customWidth="1"/>
    <col min="14869" max="14881" width="3.58203125" style="37" customWidth="1"/>
    <col min="14882" max="15104" width="8.08203125" style="37"/>
    <col min="15105" max="15105" width="1.58203125" style="37" customWidth="1"/>
    <col min="15106" max="15123" width="3.58203125" style="37" customWidth="1"/>
    <col min="15124" max="15124" width="5.08203125" style="37" customWidth="1"/>
    <col min="15125" max="15137" width="3.58203125" style="37" customWidth="1"/>
    <col min="15138" max="15360" width="8.08203125" style="37"/>
    <col min="15361" max="15361" width="1.58203125" style="37" customWidth="1"/>
    <col min="15362" max="15379" width="3.58203125" style="37" customWidth="1"/>
    <col min="15380" max="15380" width="5.08203125" style="37" customWidth="1"/>
    <col min="15381" max="15393" width="3.58203125" style="37" customWidth="1"/>
    <col min="15394" max="15616" width="8.08203125" style="37"/>
    <col min="15617" max="15617" width="1.58203125" style="37" customWidth="1"/>
    <col min="15618" max="15635" width="3.58203125" style="37" customWidth="1"/>
    <col min="15636" max="15636" width="5.08203125" style="37" customWidth="1"/>
    <col min="15637" max="15649" width="3.58203125" style="37" customWidth="1"/>
    <col min="15650" max="15872" width="8.08203125" style="37"/>
    <col min="15873" max="15873" width="1.58203125" style="37" customWidth="1"/>
    <col min="15874" max="15891" width="3.58203125" style="37" customWidth="1"/>
    <col min="15892" max="15892" width="5.08203125" style="37" customWidth="1"/>
    <col min="15893" max="15905" width="3.58203125" style="37" customWidth="1"/>
    <col min="15906" max="16128" width="8.08203125" style="37"/>
    <col min="16129" max="16129" width="1.58203125" style="37" customWidth="1"/>
    <col min="16130" max="16147" width="3.58203125" style="37" customWidth="1"/>
    <col min="16148" max="16148" width="5.08203125" style="37" customWidth="1"/>
    <col min="16149" max="16161" width="3.58203125" style="37" customWidth="1"/>
    <col min="16162" max="16384" width="8.08203125" style="37"/>
  </cols>
  <sheetData>
    <row r="1" spans="1:21" ht="14">
      <c r="A1" s="36" t="s">
        <v>118</v>
      </c>
      <c r="R1" s="36" t="s">
        <v>119</v>
      </c>
    </row>
    <row r="3" spans="1:21" ht="16.5">
      <c r="A3" s="1101" t="s">
        <v>120</v>
      </c>
      <c r="B3" s="1101"/>
      <c r="C3" s="1101"/>
      <c r="D3" s="1101"/>
      <c r="E3" s="1101"/>
      <c r="F3" s="1101"/>
      <c r="G3" s="1101"/>
      <c r="H3" s="1101"/>
      <c r="I3" s="1101"/>
      <c r="J3" s="1101"/>
      <c r="K3" s="1101"/>
      <c r="L3" s="1101"/>
      <c r="M3" s="1101"/>
      <c r="N3" s="1101"/>
      <c r="O3" s="1101"/>
      <c r="P3" s="1101"/>
      <c r="Q3" s="1101"/>
      <c r="R3" s="1101"/>
      <c r="S3" s="1101"/>
      <c r="T3" s="1101"/>
      <c r="U3" s="1101"/>
    </row>
    <row r="4" spans="1:21" ht="16.5">
      <c r="A4" s="1101" t="s">
        <v>121</v>
      </c>
      <c r="B4" s="1101"/>
      <c r="C4" s="1101"/>
      <c r="D4" s="1101"/>
      <c r="E4" s="1101"/>
      <c r="F4" s="1101"/>
      <c r="G4" s="1101"/>
      <c r="H4" s="1101"/>
      <c r="I4" s="1101"/>
      <c r="J4" s="1101"/>
      <c r="K4" s="1101"/>
      <c r="L4" s="1101"/>
      <c r="M4" s="1101"/>
      <c r="N4" s="1101"/>
      <c r="O4" s="1101"/>
      <c r="P4" s="1101"/>
      <c r="Q4" s="1101"/>
      <c r="R4" s="1101"/>
      <c r="S4" s="1101"/>
      <c r="T4" s="1101"/>
      <c r="U4" s="1101"/>
    </row>
    <row r="6" spans="1:21" ht="27" customHeight="1">
      <c r="B6" s="1102" t="s">
        <v>122</v>
      </c>
      <c r="C6" s="1103"/>
      <c r="D6" s="1103"/>
      <c r="E6" s="1104"/>
      <c r="F6" s="1105"/>
      <c r="G6" s="1105"/>
      <c r="H6" s="1105"/>
      <c r="I6" s="1105"/>
      <c r="J6" s="1105"/>
      <c r="K6" s="1105"/>
      <c r="L6" s="1106"/>
    </row>
    <row r="8" spans="1:21" ht="23.25" customHeight="1">
      <c r="B8" s="1102" t="s">
        <v>123</v>
      </c>
      <c r="C8" s="1103"/>
      <c r="D8" s="1103"/>
      <c r="E8" s="1103"/>
      <c r="F8" s="1103"/>
      <c r="G8" s="1103"/>
      <c r="H8" s="1103"/>
      <c r="I8" s="1103"/>
      <c r="J8" s="1103"/>
      <c r="K8" s="1103"/>
      <c r="L8" s="1103"/>
      <c r="M8" s="1103"/>
      <c r="N8" s="1103"/>
      <c r="O8" s="1103"/>
      <c r="P8" s="1103"/>
      <c r="Q8" s="1107"/>
      <c r="R8" s="1102" t="s">
        <v>124</v>
      </c>
      <c r="S8" s="1103"/>
      <c r="T8" s="1107"/>
    </row>
    <row r="9" spans="1:21" ht="21" customHeight="1">
      <c r="B9" s="38" t="s">
        <v>125</v>
      </c>
      <c r="C9" s="1108" t="s">
        <v>126</v>
      </c>
      <c r="D9" s="1108"/>
      <c r="E9" s="1108"/>
      <c r="F9" s="1108"/>
      <c r="G9" s="1108"/>
      <c r="H9" s="1108"/>
      <c r="I9" s="1108"/>
      <c r="J9" s="1108"/>
      <c r="K9" s="1108"/>
      <c r="L9" s="1108"/>
      <c r="M9" s="1108"/>
      <c r="N9" s="1108"/>
      <c r="O9" s="1108"/>
      <c r="P9" s="1108"/>
      <c r="Q9" s="1109"/>
      <c r="R9" s="1110" t="s">
        <v>127</v>
      </c>
      <c r="S9" s="1111"/>
      <c r="T9" s="1112"/>
    </row>
    <row r="10" spans="1:21" ht="16.5" customHeight="1">
      <c r="B10" s="38"/>
      <c r="R10" s="1113" t="s">
        <v>128</v>
      </c>
      <c r="S10" s="1111"/>
      <c r="T10" s="1112"/>
    </row>
    <row r="11" spans="1:21" ht="21" customHeight="1">
      <c r="B11" s="39"/>
      <c r="C11" s="40" t="s">
        <v>129</v>
      </c>
      <c r="D11" s="1114" t="s">
        <v>130</v>
      </c>
      <c r="E11" s="1114"/>
      <c r="F11" s="1114"/>
      <c r="G11" s="1114"/>
      <c r="H11" s="1114"/>
      <c r="I11" s="1114"/>
      <c r="J11" s="1114"/>
      <c r="K11" s="1114"/>
      <c r="L11" s="1114"/>
      <c r="M11" s="1114"/>
      <c r="N11" s="1114"/>
      <c r="O11" s="1114"/>
      <c r="P11" s="1114"/>
      <c r="Q11" s="1115"/>
      <c r="R11" s="41"/>
      <c r="S11" s="41"/>
      <c r="T11" s="42"/>
    </row>
    <row r="12" spans="1:21" ht="21" customHeight="1">
      <c r="B12" s="39"/>
      <c r="C12" s="40"/>
      <c r="E12" s="1116" t="s">
        <v>1</v>
      </c>
      <c r="F12" s="1116"/>
      <c r="G12" s="1116"/>
      <c r="H12" s="1116"/>
      <c r="I12" s="1116"/>
      <c r="J12" s="1116"/>
      <c r="K12" s="1116"/>
      <c r="L12" s="1116"/>
      <c r="M12" s="1116"/>
      <c r="N12" s="1116"/>
      <c r="O12" s="1116"/>
      <c r="Q12" s="43"/>
      <c r="R12" s="39"/>
      <c r="T12" s="43"/>
    </row>
    <row r="13" spans="1:21" ht="8.25" customHeight="1">
      <c r="B13" s="39"/>
      <c r="C13" s="40"/>
      <c r="Q13" s="43"/>
      <c r="R13" s="39"/>
      <c r="T13" s="43"/>
    </row>
    <row r="14" spans="1:21" ht="21" customHeight="1">
      <c r="B14" s="39"/>
      <c r="C14" s="40" t="s">
        <v>131</v>
      </c>
      <c r="D14" s="1114" t="s">
        <v>132</v>
      </c>
      <c r="E14" s="1114"/>
      <c r="F14" s="1114"/>
      <c r="G14" s="1114"/>
      <c r="H14" s="1114"/>
      <c r="I14" s="1114"/>
      <c r="J14" s="1114"/>
      <c r="K14" s="1114"/>
      <c r="L14" s="1114"/>
      <c r="M14" s="1114"/>
      <c r="N14" s="1114"/>
      <c r="O14" s="1114"/>
      <c r="P14" s="1114"/>
      <c r="Q14" s="1115"/>
      <c r="R14" s="39"/>
      <c r="T14" s="43"/>
    </row>
    <row r="15" spans="1:21" ht="21" customHeight="1">
      <c r="B15" s="39"/>
      <c r="C15" s="40"/>
      <c r="E15" s="1116" t="s">
        <v>1</v>
      </c>
      <c r="F15" s="1116"/>
      <c r="G15" s="1116"/>
      <c r="H15" s="1116"/>
      <c r="I15" s="1116"/>
      <c r="J15" s="1116"/>
      <c r="K15" s="1116"/>
      <c r="L15" s="1116"/>
      <c r="M15" s="1116"/>
      <c r="N15" s="1116"/>
      <c r="O15" s="1116"/>
      <c r="R15" s="39"/>
      <c r="T15" s="43"/>
    </row>
    <row r="16" spans="1:21" ht="8.25" customHeight="1">
      <c r="B16" s="39"/>
      <c r="C16" s="40"/>
      <c r="R16" s="39"/>
      <c r="T16" s="43"/>
    </row>
    <row r="17" spans="2:20" ht="21" customHeight="1">
      <c r="B17" s="39"/>
      <c r="C17" s="40" t="s">
        <v>133</v>
      </c>
      <c r="D17" s="1117" t="s">
        <v>134</v>
      </c>
      <c r="E17" s="1114"/>
      <c r="F17" s="1114"/>
      <c r="G17" s="1114"/>
      <c r="H17" s="1114"/>
      <c r="I17" s="1114"/>
      <c r="J17" s="1114"/>
      <c r="K17" s="1114"/>
      <c r="L17" s="1114"/>
      <c r="M17" s="1114"/>
      <c r="N17" s="1114"/>
      <c r="O17" s="1114"/>
      <c r="P17" s="1114"/>
      <c r="Q17" s="1115"/>
      <c r="R17" s="39"/>
      <c r="T17" s="43"/>
    </row>
    <row r="18" spans="2:20" ht="21" customHeight="1">
      <c r="B18" s="39"/>
      <c r="C18" s="40"/>
      <c r="E18" s="1116" t="s">
        <v>1</v>
      </c>
      <c r="F18" s="1116"/>
      <c r="G18" s="1116"/>
      <c r="H18" s="1116"/>
      <c r="I18" s="1116"/>
      <c r="J18" s="1116"/>
      <c r="K18" s="1116"/>
      <c r="L18" s="1116"/>
      <c r="M18" s="1116"/>
      <c r="N18" s="1116"/>
      <c r="O18" s="1116"/>
      <c r="Q18" s="43"/>
      <c r="R18" s="39"/>
      <c r="T18" s="43"/>
    </row>
    <row r="19" spans="2:20" ht="8.25" customHeight="1">
      <c r="B19" s="39"/>
      <c r="C19" s="40"/>
      <c r="Q19" s="43"/>
      <c r="R19" s="39"/>
      <c r="T19" s="43"/>
    </row>
    <row r="20" spans="2:20" ht="21" customHeight="1">
      <c r="B20" s="39"/>
      <c r="C20" s="40" t="s">
        <v>135</v>
      </c>
      <c r="D20" s="1114" t="s">
        <v>136</v>
      </c>
      <c r="E20" s="1114"/>
      <c r="F20" s="1114"/>
      <c r="G20" s="1114"/>
      <c r="H20" s="1114"/>
      <c r="I20" s="1114"/>
      <c r="J20" s="1114"/>
      <c r="K20" s="1114"/>
      <c r="L20" s="1114"/>
      <c r="M20" s="1114"/>
      <c r="N20" s="1114"/>
      <c r="O20" s="1114"/>
      <c r="P20" s="1114"/>
      <c r="Q20" s="1115"/>
      <c r="R20" s="39"/>
      <c r="T20" s="43"/>
    </row>
    <row r="21" spans="2:20" ht="21" customHeight="1">
      <c r="B21" s="39"/>
      <c r="C21" s="40"/>
      <c r="E21" s="1116" t="s">
        <v>1</v>
      </c>
      <c r="F21" s="1116"/>
      <c r="G21" s="1116"/>
      <c r="H21" s="1116"/>
      <c r="I21" s="1116"/>
      <c r="J21" s="1116"/>
      <c r="K21" s="1116"/>
      <c r="L21" s="1116"/>
      <c r="M21" s="1116"/>
      <c r="N21" s="1116"/>
      <c r="O21" s="1116"/>
      <c r="R21" s="39"/>
      <c r="T21" s="43"/>
    </row>
    <row r="22" spans="2:20" ht="8.25" customHeight="1">
      <c r="B22" s="39"/>
      <c r="C22" s="40"/>
      <c r="R22" s="39"/>
      <c r="T22" s="43"/>
    </row>
    <row r="23" spans="2:20" ht="21" customHeight="1">
      <c r="B23" s="39"/>
      <c r="C23" s="40" t="s">
        <v>137</v>
      </c>
      <c r="D23" s="1114" t="s">
        <v>138</v>
      </c>
      <c r="E23" s="1114"/>
      <c r="F23" s="1114"/>
      <c r="G23" s="1114"/>
      <c r="H23" s="1114"/>
      <c r="I23" s="1114"/>
      <c r="J23" s="1114"/>
      <c r="K23" s="1114"/>
      <c r="L23" s="1114"/>
      <c r="M23" s="1114"/>
      <c r="N23" s="1114"/>
      <c r="O23" s="1114"/>
      <c r="P23" s="1114"/>
      <c r="Q23" s="1115"/>
      <c r="R23" s="39"/>
      <c r="T23" s="43"/>
    </row>
    <row r="24" spans="2:20" ht="20.25" customHeight="1">
      <c r="B24" s="39"/>
      <c r="E24" s="1116" t="s">
        <v>139</v>
      </c>
      <c r="F24" s="1116"/>
      <c r="G24" s="1116"/>
      <c r="H24" s="1116"/>
      <c r="I24" s="1116"/>
      <c r="J24" s="1116"/>
      <c r="K24" s="1116"/>
      <c r="L24" s="1116"/>
      <c r="M24" s="1116"/>
      <c r="N24" s="1116"/>
      <c r="O24" s="1116"/>
      <c r="R24" s="39"/>
      <c r="T24" s="43"/>
    </row>
    <row r="25" spans="2:20" ht="21.75" customHeight="1">
      <c r="B25" s="39"/>
      <c r="E25" s="1118" t="s">
        <v>1</v>
      </c>
      <c r="F25" s="1118"/>
      <c r="G25" s="1118"/>
      <c r="H25" s="1118"/>
      <c r="I25" s="1118"/>
      <c r="J25" s="1118"/>
      <c r="K25" s="1118"/>
      <c r="L25" s="1118"/>
      <c r="M25" s="1118"/>
      <c r="N25" s="1118"/>
      <c r="O25" s="1118"/>
      <c r="R25" s="39"/>
      <c r="T25" s="43"/>
    </row>
    <row r="26" spans="2:20">
      <c r="B26" s="39"/>
      <c r="R26" s="44"/>
      <c r="S26" s="41"/>
      <c r="T26" s="42"/>
    </row>
    <row r="27" spans="2:20">
      <c r="B27" s="38" t="s">
        <v>140</v>
      </c>
      <c r="C27" s="1119" t="s">
        <v>141</v>
      </c>
      <c r="D27" s="1119"/>
      <c r="E27" s="1119"/>
      <c r="F27" s="1119"/>
      <c r="G27" s="1119"/>
      <c r="H27" s="1119"/>
      <c r="I27" s="1119"/>
      <c r="J27" s="1119"/>
      <c r="K27" s="1119"/>
      <c r="L27" s="1119"/>
      <c r="M27" s="1119"/>
      <c r="N27" s="1119"/>
      <c r="O27" s="1119"/>
      <c r="P27" s="1119"/>
      <c r="Q27" s="1120"/>
      <c r="R27" s="1110" t="s">
        <v>127</v>
      </c>
      <c r="S27" s="1111"/>
      <c r="T27" s="1112"/>
    </row>
    <row r="28" spans="2:20" ht="16.5" customHeight="1">
      <c r="B28" s="39"/>
      <c r="C28" s="1119"/>
      <c r="D28" s="1119"/>
      <c r="E28" s="1119"/>
      <c r="F28" s="1119"/>
      <c r="G28" s="1119"/>
      <c r="H28" s="1119"/>
      <c r="I28" s="1119"/>
      <c r="J28" s="1119"/>
      <c r="K28" s="1119"/>
      <c r="L28" s="1119"/>
      <c r="M28" s="1119"/>
      <c r="N28" s="1119"/>
      <c r="O28" s="1119"/>
      <c r="P28" s="1119"/>
      <c r="Q28" s="1120"/>
      <c r="R28" s="41"/>
      <c r="S28" s="41"/>
      <c r="T28" s="42"/>
    </row>
    <row r="29" spans="2:20">
      <c r="B29" s="39"/>
      <c r="R29" s="1110" t="s">
        <v>128</v>
      </c>
      <c r="S29" s="1111"/>
      <c r="T29" s="1112"/>
    </row>
    <row r="30" spans="2:20">
      <c r="B30" s="45"/>
      <c r="C30" s="46"/>
      <c r="D30" s="46"/>
      <c r="E30" s="46"/>
      <c r="F30" s="46"/>
      <c r="G30" s="46"/>
      <c r="H30" s="46"/>
      <c r="I30" s="46"/>
      <c r="J30" s="46"/>
      <c r="K30" s="46"/>
      <c r="L30" s="46"/>
      <c r="M30" s="46"/>
      <c r="N30" s="46"/>
      <c r="O30" s="46"/>
      <c r="P30" s="46"/>
      <c r="Q30" s="46"/>
      <c r="R30" s="47"/>
      <c r="S30" s="48"/>
      <c r="T30" s="49"/>
    </row>
    <row r="32" spans="2:20">
      <c r="B32" s="50" t="s">
        <v>142</v>
      </c>
    </row>
    <row r="33" spans="2:2">
      <c r="B33" s="50" t="s">
        <v>143</v>
      </c>
    </row>
  </sheetData>
  <sheetProtection algorithmName="SHA-512" hashValue="m5vTJaLV+15LkgzDqvHQi2GX7n1+0Q9NeJP4Q6E22HLCVQplrRheKf6GPus/NGFopEq7aNnkRMuZDpqY0B/5TA==" saltValue="qLLXJ2PCeEn1+KA8BiJG6g==" spinCount="100000" sheet="1"/>
  <mergeCells count="29">
    <mergeCell ref="E25:F25"/>
    <mergeCell ref="G25:O25"/>
    <mergeCell ref="C27:Q28"/>
    <mergeCell ref="R27:T27"/>
    <mergeCell ref="R29:T29"/>
    <mergeCell ref="D20:Q20"/>
    <mergeCell ref="E21:F21"/>
    <mergeCell ref="G21:O21"/>
    <mergeCell ref="D23:Q23"/>
    <mergeCell ref="E24:G24"/>
    <mergeCell ref="H24:O24"/>
    <mergeCell ref="D14:Q14"/>
    <mergeCell ref="E15:F15"/>
    <mergeCell ref="G15:O15"/>
    <mergeCell ref="D17:Q17"/>
    <mergeCell ref="E18:F18"/>
    <mergeCell ref="G18:O18"/>
    <mergeCell ref="C9:Q9"/>
    <mergeCell ref="R9:T9"/>
    <mergeCell ref="R10:T10"/>
    <mergeCell ref="D11:Q11"/>
    <mergeCell ref="E12:F12"/>
    <mergeCell ref="G12:O12"/>
    <mergeCell ref="A3:U3"/>
    <mergeCell ref="A4:U4"/>
    <mergeCell ref="B6:D6"/>
    <mergeCell ref="E6:L6"/>
    <mergeCell ref="B8:Q8"/>
    <mergeCell ref="R8:T8"/>
  </mergeCells>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5A8FD-56C2-4FDB-BB0F-C02F319B22AA}">
  <dimension ref="B1:K26"/>
  <sheetViews>
    <sheetView showGridLines="0" view="pageBreakPreview" zoomScale="85" zoomScaleNormal="70" zoomScaleSheetLayoutView="85" workbookViewId="0">
      <selection activeCell="H14" sqref="H14:AK17"/>
    </sheetView>
  </sheetViews>
  <sheetFormatPr defaultRowHeight="18"/>
  <cols>
    <col min="1" max="1" width="2" style="52" customWidth="1"/>
    <col min="2" max="2" width="8.83203125" style="52"/>
    <col min="3" max="9" width="9.58203125" style="52" customWidth="1"/>
    <col min="10" max="256" width="8.83203125" style="52"/>
    <col min="257" max="257" width="2" style="52" customWidth="1"/>
    <col min="258" max="258" width="8.83203125" style="52"/>
    <col min="259" max="265" width="9.58203125" style="52" customWidth="1"/>
    <col min="266" max="512" width="8.83203125" style="52"/>
    <col min="513" max="513" width="2" style="52" customWidth="1"/>
    <col min="514" max="514" width="8.83203125" style="52"/>
    <col min="515" max="521" width="9.58203125" style="52" customWidth="1"/>
    <col min="522" max="768" width="8.83203125" style="52"/>
    <col min="769" max="769" width="2" style="52" customWidth="1"/>
    <col min="770" max="770" width="8.83203125" style="52"/>
    <col min="771" max="777" width="9.58203125" style="52" customWidth="1"/>
    <col min="778" max="1024" width="8.83203125" style="52"/>
    <col min="1025" max="1025" width="2" style="52" customWidth="1"/>
    <col min="1026" max="1026" width="8.83203125" style="52"/>
    <col min="1027" max="1033" width="9.58203125" style="52" customWidth="1"/>
    <col min="1034" max="1280" width="8.83203125" style="52"/>
    <col min="1281" max="1281" width="2" style="52" customWidth="1"/>
    <col min="1282" max="1282" width="8.83203125" style="52"/>
    <col min="1283" max="1289" width="9.58203125" style="52" customWidth="1"/>
    <col min="1290" max="1536" width="8.83203125" style="52"/>
    <col min="1537" max="1537" width="2" style="52" customWidth="1"/>
    <col min="1538" max="1538" width="8.83203125" style="52"/>
    <col min="1539" max="1545" width="9.58203125" style="52" customWidth="1"/>
    <col min="1546" max="1792" width="8.83203125" style="52"/>
    <col min="1793" max="1793" width="2" style="52" customWidth="1"/>
    <col min="1794" max="1794" width="8.83203125" style="52"/>
    <col min="1795" max="1801" width="9.58203125" style="52" customWidth="1"/>
    <col min="1802" max="2048" width="8.83203125" style="52"/>
    <col min="2049" max="2049" width="2" style="52" customWidth="1"/>
    <col min="2050" max="2050" width="8.83203125" style="52"/>
    <col min="2051" max="2057" width="9.58203125" style="52" customWidth="1"/>
    <col min="2058" max="2304" width="8.83203125" style="52"/>
    <col min="2305" max="2305" width="2" style="52" customWidth="1"/>
    <col min="2306" max="2306" width="8.83203125" style="52"/>
    <col min="2307" max="2313" width="9.58203125" style="52" customWidth="1"/>
    <col min="2314" max="2560" width="8.83203125" style="52"/>
    <col min="2561" max="2561" width="2" style="52" customWidth="1"/>
    <col min="2562" max="2562" width="8.83203125" style="52"/>
    <col min="2563" max="2569" width="9.58203125" style="52" customWidth="1"/>
    <col min="2570" max="2816" width="8.83203125" style="52"/>
    <col min="2817" max="2817" width="2" style="52" customWidth="1"/>
    <col min="2818" max="2818" width="8.83203125" style="52"/>
    <col min="2819" max="2825" width="9.58203125" style="52" customWidth="1"/>
    <col min="2826" max="3072" width="8.83203125" style="52"/>
    <col min="3073" max="3073" width="2" style="52" customWidth="1"/>
    <col min="3074" max="3074" width="8.83203125" style="52"/>
    <col min="3075" max="3081" width="9.58203125" style="52" customWidth="1"/>
    <col min="3082" max="3328" width="8.83203125" style="52"/>
    <col min="3329" max="3329" width="2" style="52" customWidth="1"/>
    <col min="3330" max="3330" width="8.83203125" style="52"/>
    <col min="3331" max="3337" width="9.58203125" style="52" customWidth="1"/>
    <col min="3338" max="3584" width="8.83203125" style="52"/>
    <col min="3585" max="3585" width="2" style="52" customWidth="1"/>
    <col min="3586" max="3586" width="8.83203125" style="52"/>
    <col min="3587" max="3593" width="9.58203125" style="52" customWidth="1"/>
    <col min="3594" max="3840" width="8.83203125" style="52"/>
    <col min="3841" max="3841" width="2" style="52" customWidth="1"/>
    <col min="3842" max="3842" width="8.83203125" style="52"/>
    <col min="3843" max="3849" width="9.58203125" style="52" customWidth="1"/>
    <col min="3850" max="4096" width="8.83203125" style="52"/>
    <col min="4097" max="4097" width="2" style="52" customWidth="1"/>
    <col min="4098" max="4098" width="8.83203125" style="52"/>
    <col min="4099" max="4105" width="9.58203125" style="52" customWidth="1"/>
    <col min="4106" max="4352" width="8.83203125" style="52"/>
    <col min="4353" max="4353" width="2" style="52" customWidth="1"/>
    <col min="4354" max="4354" width="8.83203125" style="52"/>
    <col min="4355" max="4361" width="9.58203125" style="52" customWidth="1"/>
    <col min="4362" max="4608" width="8.83203125" style="52"/>
    <col min="4609" max="4609" width="2" style="52" customWidth="1"/>
    <col min="4610" max="4610" width="8.83203125" style="52"/>
    <col min="4611" max="4617" width="9.58203125" style="52" customWidth="1"/>
    <col min="4618" max="4864" width="8.83203125" style="52"/>
    <col min="4865" max="4865" width="2" style="52" customWidth="1"/>
    <col min="4866" max="4866" width="8.83203125" style="52"/>
    <col min="4867" max="4873" width="9.58203125" style="52" customWidth="1"/>
    <col min="4874" max="5120" width="8.83203125" style="52"/>
    <col min="5121" max="5121" width="2" style="52" customWidth="1"/>
    <col min="5122" max="5122" width="8.83203125" style="52"/>
    <col min="5123" max="5129" width="9.58203125" style="52" customWidth="1"/>
    <col min="5130" max="5376" width="8.83203125" style="52"/>
    <col min="5377" max="5377" width="2" style="52" customWidth="1"/>
    <col min="5378" max="5378" width="8.83203125" style="52"/>
    <col min="5379" max="5385" width="9.58203125" style="52" customWidth="1"/>
    <col min="5386" max="5632" width="8.83203125" style="52"/>
    <col min="5633" max="5633" width="2" style="52" customWidth="1"/>
    <col min="5634" max="5634" width="8.83203125" style="52"/>
    <col min="5635" max="5641" width="9.58203125" style="52" customWidth="1"/>
    <col min="5642" max="5888" width="8.83203125" style="52"/>
    <col min="5889" max="5889" width="2" style="52" customWidth="1"/>
    <col min="5890" max="5890" width="8.83203125" style="52"/>
    <col min="5891" max="5897" width="9.58203125" style="52" customWidth="1"/>
    <col min="5898" max="6144" width="8.83203125" style="52"/>
    <col min="6145" max="6145" width="2" style="52" customWidth="1"/>
    <col min="6146" max="6146" width="8.83203125" style="52"/>
    <col min="6147" max="6153" width="9.58203125" style="52" customWidth="1"/>
    <col min="6154" max="6400" width="8.83203125" style="52"/>
    <col min="6401" max="6401" width="2" style="52" customWidth="1"/>
    <col min="6402" max="6402" width="8.83203125" style="52"/>
    <col min="6403" max="6409" width="9.58203125" style="52" customWidth="1"/>
    <col min="6410" max="6656" width="8.83203125" style="52"/>
    <col min="6657" max="6657" width="2" style="52" customWidth="1"/>
    <col min="6658" max="6658" width="8.83203125" style="52"/>
    <col min="6659" max="6665" width="9.58203125" style="52" customWidth="1"/>
    <col min="6666" max="6912" width="8.83203125" style="52"/>
    <col min="6913" max="6913" width="2" style="52" customWidth="1"/>
    <col min="6914" max="6914" width="8.83203125" style="52"/>
    <col min="6915" max="6921" width="9.58203125" style="52" customWidth="1"/>
    <col min="6922" max="7168" width="8.83203125" style="52"/>
    <col min="7169" max="7169" width="2" style="52" customWidth="1"/>
    <col min="7170" max="7170" width="8.83203125" style="52"/>
    <col min="7171" max="7177" width="9.58203125" style="52" customWidth="1"/>
    <col min="7178" max="7424" width="8.83203125" style="52"/>
    <col min="7425" max="7425" width="2" style="52" customWidth="1"/>
    <col min="7426" max="7426" width="8.83203125" style="52"/>
    <col min="7427" max="7433" width="9.58203125" style="52" customWidth="1"/>
    <col min="7434" max="7680" width="8.83203125" style="52"/>
    <col min="7681" max="7681" width="2" style="52" customWidth="1"/>
    <col min="7682" max="7682" width="8.83203125" style="52"/>
    <col min="7683" max="7689" width="9.58203125" style="52" customWidth="1"/>
    <col min="7690" max="7936" width="8.83203125" style="52"/>
    <col min="7937" max="7937" width="2" style="52" customWidth="1"/>
    <col min="7938" max="7938" width="8.83203125" style="52"/>
    <col min="7939" max="7945" width="9.58203125" style="52" customWidth="1"/>
    <col min="7946" max="8192" width="8.83203125" style="52"/>
    <col min="8193" max="8193" width="2" style="52" customWidth="1"/>
    <col min="8194" max="8194" width="8.83203125" style="52"/>
    <col min="8195" max="8201" width="9.58203125" style="52" customWidth="1"/>
    <col min="8202" max="8448" width="8.83203125" style="52"/>
    <col min="8449" max="8449" width="2" style="52" customWidth="1"/>
    <col min="8450" max="8450" width="8.83203125" style="52"/>
    <col min="8451" max="8457" width="9.58203125" style="52" customWidth="1"/>
    <col min="8458" max="8704" width="8.83203125" style="52"/>
    <col min="8705" max="8705" width="2" style="52" customWidth="1"/>
    <col min="8706" max="8706" width="8.83203125" style="52"/>
    <col min="8707" max="8713" width="9.58203125" style="52" customWidth="1"/>
    <col min="8714" max="8960" width="8.83203125" style="52"/>
    <col min="8961" max="8961" width="2" style="52" customWidth="1"/>
    <col min="8962" max="8962" width="8.83203125" style="52"/>
    <col min="8963" max="8969" width="9.58203125" style="52" customWidth="1"/>
    <col min="8970" max="9216" width="8.83203125" style="52"/>
    <col min="9217" max="9217" width="2" style="52" customWidth="1"/>
    <col min="9218" max="9218" width="8.83203125" style="52"/>
    <col min="9219" max="9225" width="9.58203125" style="52" customWidth="1"/>
    <col min="9226" max="9472" width="8.83203125" style="52"/>
    <col min="9473" max="9473" width="2" style="52" customWidth="1"/>
    <col min="9474" max="9474" width="8.83203125" style="52"/>
    <col min="9475" max="9481" width="9.58203125" style="52" customWidth="1"/>
    <col min="9482" max="9728" width="8.83203125" style="52"/>
    <col min="9729" max="9729" width="2" style="52" customWidth="1"/>
    <col min="9730" max="9730" width="8.83203125" style="52"/>
    <col min="9731" max="9737" width="9.58203125" style="52" customWidth="1"/>
    <col min="9738" max="9984" width="8.83203125" style="52"/>
    <col min="9985" max="9985" width="2" style="52" customWidth="1"/>
    <col min="9986" max="9986" width="8.83203125" style="52"/>
    <col min="9987" max="9993" width="9.58203125" style="52" customWidth="1"/>
    <col min="9994" max="10240" width="8.83203125" style="52"/>
    <col min="10241" max="10241" width="2" style="52" customWidth="1"/>
    <col min="10242" max="10242" width="8.83203125" style="52"/>
    <col min="10243" max="10249" width="9.58203125" style="52" customWidth="1"/>
    <col min="10250" max="10496" width="8.83203125" style="52"/>
    <col min="10497" max="10497" width="2" style="52" customWidth="1"/>
    <col min="10498" max="10498" width="8.83203125" style="52"/>
    <col min="10499" max="10505" width="9.58203125" style="52" customWidth="1"/>
    <col min="10506" max="10752" width="8.83203125" style="52"/>
    <col min="10753" max="10753" width="2" style="52" customWidth="1"/>
    <col min="10754" max="10754" width="8.83203125" style="52"/>
    <col min="10755" max="10761" width="9.58203125" style="52" customWidth="1"/>
    <col min="10762" max="11008" width="8.83203125" style="52"/>
    <col min="11009" max="11009" width="2" style="52" customWidth="1"/>
    <col min="11010" max="11010" width="8.83203125" style="52"/>
    <col min="11011" max="11017" width="9.58203125" style="52" customWidth="1"/>
    <col min="11018" max="11264" width="8.83203125" style="52"/>
    <col min="11265" max="11265" width="2" style="52" customWidth="1"/>
    <col min="11266" max="11266" width="8.83203125" style="52"/>
    <col min="11267" max="11273" width="9.58203125" style="52" customWidth="1"/>
    <col min="11274" max="11520" width="8.83203125" style="52"/>
    <col min="11521" max="11521" width="2" style="52" customWidth="1"/>
    <col min="11522" max="11522" width="8.83203125" style="52"/>
    <col min="11523" max="11529" width="9.58203125" style="52" customWidth="1"/>
    <col min="11530" max="11776" width="8.83203125" style="52"/>
    <col min="11777" max="11777" width="2" style="52" customWidth="1"/>
    <col min="11778" max="11778" width="8.83203125" style="52"/>
    <col min="11779" max="11785" width="9.58203125" style="52" customWidth="1"/>
    <col min="11786" max="12032" width="8.83203125" style="52"/>
    <col min="12033" max="12033" width="2" style="52" customWidth="1"/>
    <col min="12034" max="12034" width="8.83203125" style="52"/>
    <col min="12035" max="12041" width="9.58203125" style="52" customWidth="1"/>
    <col min="12042" max="12288" width="8.83203125" style="52"/>
    <col min="12289" max="12289" width="2" style="52" customWidth="1"/>
    <col min="12290" max="12290" width="8.83203125" style="52"/>
    <col min="12291" max="12297" width="9.58203125" style="52" customWidth="1"/>
    <col min="12298" max="12544" width="8.83203125" style="52"/>
    <col min="12545" max="12545" width="2" style="52" customWidth="1"/>
    <col min="12546" max="12546" width="8.83203125" style="52"/>
    <col min="12547" max="12553" width="9.58203125" style="52" customWidth="1"/>
    <col min="12554" max="12800" width="8.83203125" style="52"/>
    <col min="12801" max="12801" width="2" style="52" customWidth="1"/>
    <col min="12802" max="12802" width="8.83203125" style="52"/>
    <col min="12803" max="12809" width="9.58203125" style="52" customWidth="1"/>
    <col min="12810" max="13056" width="8.83203125" style="52"/>
    <col min="13057" max="13057" width="2" style="52" customWidth="1"/>
    <col min="13058" max="13058" width="8.83203125" style="52"/>
    <col min="13059" max="13065" width="9.58203125" style="52" customWidth="1"/>
    <col min="13066" max="13312" width="8.83203125" style="52"/>
    <col min="13313" max="13313" width="2" style="52" customWidth="1"/>
    <col min="13314" max="13314" width="8.83203125" style="52"/>
    <col min="13315" max="13321" width="9.58203125" style="52" customWidth="1"/>
    <col min="13322" max="13568" width="8.83203125" style="52"/>
    <col min="13569" max="13569" width="2" style="52" customWidth="1"/>
    <col min="13570" max="13570" width="8.83203125" style="52"/>
    <col min="13571" max="13577" width="9.58203125" style="52" customWidth="1"/>
    <col min="13578" max="13824" width="8.83203125" style="52"/>
    <col min="13825" max="13825" width="2" style="52" customWidth="1"/>
    <col min="13826" max="13826" width="8.83203125" style="52"/>
    <col min="13827" max="13833" width="9.58203125" style="52" customWidth="1"/>
    <col min="13834" max="14080" width="8.83203125" style="52"/>
    <col min="14081" max="14081" width="2" style="52" customWidth="1"/>
    <col min="14082" max="14082" width="8.83203125" style="52"/>
    <col min="14083" max="14089" width="9.58203125" style="52" customWidth="1"/>
    <col min="14090" max="14336" width="8.83203125" style="52"/>
    <col min="14337" max="14337" width="2" style="52" customWidth="1"/>
    <col min="14338" max="14338" width="8.83203125" style="52"/>
    <col min="14339" max="14345" width="9.58203125" style="52" customWidth="1"/>
    <col min="14346" max="14592" width="8.83203125" style="52"/>
    <col min="14593" max="14593" width="2" style="52" customWidth="1"/>
    <col min="14594" max="14594" width="8.83203125" style="52"/>
    <col min="14595" max="14601" width="9.58203125" style="52" customWidth="1"/>
    <col min="14602" max="14848" width="8.83203125" style="52"/>
    <col min="14849" max="14849" width="2" style="52" customWidth="1"/>
    <col min="14850" max="14850" width="8.83203125" style="52"/>
    <col min="14851" max="14857" width="9.58203125" style="52" customWidth="1"/>
    <col min="14858" max="15104" width="8.83203125" style="52"/>
    <col min="15105" max="15105" width="2" style="52" customWidth="1"/>
    <col min="15106" max="15106" width="8.83203125" style="52"/>
    <col min="15107" max="15113" width="9.58203125" style="52" customWidth="1"/>
    <col min="15114" max="15360" width="8.83203125" style="52"/>
    <col min="15361" max="15361" width="2" style="52" customWidth="1"/>
    <col min="15362" max="15362" width="8.83203125" style="52"/>
    <col min="15363" max="15369" width="9.58203125" style="52" customWidth="1"/>
    <col min="15370" max="15616" width="8.83203125" style="52"/>
    <col min="15617" max="15617" width="2" style="52" customWidth="1"/>
    <col min="15618" max="15618" width="8.83203125" style="52"/>
    <col min="15619" max="15625" width="9.58203125" style="52" customWidth="1"/>
    <col min="15626" max="15872" width="8.83203125" style="52"/>
    <col min="15873" max="15873" width="2" style="52" customWidth="1"/>
    <col min="15874" max="15874" width="8.83203125" style="52"/>
    <col min="15875" max="15881" width="9.58203125" style="52" customWidth="1"/>
    <col min="15882" max="16128" width="8.83203125" style="52"/>
    <col min="16129" max="16129" width="2" style="52" customWidth="1"/>
    <col min="16130" max="16130" width="8.83203125" style="52"/>
    <col min="16131" max="16137" width="9.58203125" style="52" customWidth="1"/>
    <col min="16138" max="16384" width="8.83203125" style="52"/>
  </cols>
  <sheetData>
    <row r="1" spans="2:11" ht="31" customHeight="1">
      <c r="B1" s="51" t="s">
        <v>144</v>
      </c>
      <c r="H1" s="1123" t="s">
        <v>145</v>
      </c>
      <c r="I1" s="1123"/>
    </row>
    <row r="2" spans="2:11" ht="31" customHeight="1">
      <c r="B2" s="1124" t="s">
        <v>146</v>
      </c>
      <c r="C2" s="1124"/>
      <c r="D2" s="1124"/>
      <c r="E2" s="1124"/>
      <c r="F2" s="1124"/>
      <c r="G2" s="1124"/>
      <c r="H2" s="1124"/>
      <c r="I2" s="1124"/>
      <c r="J2" s="53"/>
      <c r="K2" s="53"/>
    </row>
    <row r="3" spans="2:11" ht="31" customHeight="1">
      <c r="B3" s="53"/>
      <c r="C3" s="53"/>
      <c r="D3" s="53"/>
      <c r="E3" s="53"/>
      <c r="F3" s="53"/>
      <c r="G3" s="53"/>
      <c r="H3" s="53"/>
      <c r="I3" s="53"/>
      <c r="J3" s="53"/>
      <c r="K3" s="53"/>
    </row>
    <row r="4" spans="2:11" ht="31" customHeight="1">
      <c r="B4" s="1125" t="s">
        <v>147</v>
      </c>
      <c r="C4" s="1126"/>
      <c r="D4" s="1127"/>
      <c r="E4" s="1128"/>
      <c r="F4" s="1128"/>
      <c r="G4" s="1128"/>
      <c r="H4" s="1128"/>
      <c r="I4" s="1129"/>
    </row>
    <row r="5" spans="2:11" ht="31" customHeight="1">
      <c r="B5" s="1125" t="s">
        <v>148</v>
      </c>
      <c r="C5" s="1126"/>
      <c r="D5" s="1127"/>
      <c r="E5" s="1128"/>
      <c r="F5" s="1128"/>
      <c r="G5" s="1128"/>
      <c r="H5" s="1128"/>
      <c r="I5" s="1129"/>
    </row>
    <row r="6" spans="2:11" ht="31" customHeight="1" thickBot="1">
      <c r="B6" s="1130" t="s">
        <v>149</v>
      </c>
      <c r="C6" s="1131"/>
      <c r="D6" s="1132"/>
      <c r="E6" s="1133"/>
      <c r="F6" s="1133"/>
      <c r="G6" s="1133"/>
      <c r="H6" s="1133"/>
      <c r="I6" s="1134"/>
    </row>
    <row r="7" spans="2:11" ht="36.75" customHeight="1" thickBot="1">
      <c r="D7" s="54" t="s">
        <v>150</v>
      </c>
    </row>
    <row r="8" spans="2:11" ht="31" customHeight="1">
      <c r="B8" s="1135" t="s">
        <v>1</v>
      </c>
      <c r="C8" s="1136"/>
      <c r="D8" s="1136"/>
      <c r="E8" s="55" t="s">
        <v>151</v>
      </c>
      <c r="F8" s="1136" t="s">
        <v>152</v>
      </c>
      <c r="G8" s="1136"/>
      <c r="H8" s="1136" t="s">
        <v>153</v>
      </c>
      <c r="I8" s="1137"/>
    </row>
    <row r="9" spans="2:11" ht="31" customHeight="1">
      <c r="B9" s="56">
        <v>1</v>
      </c>
      <c r="C9" s="1121"/>
      <c r="D9" s="1121"/>
      <c r="E9" s="57"/>
      <c r="F9" s="1121"/>
      <c r="G9" s="1121"/>
      <c r="H9" s="1121"/>
      <c r="I9" s="1122"/>
    </row>
    <row r="10" spans="2:11" ht="31" customHeight="1">
      <c r="B10" s="56">
        <v>2</v>
      </c>
      <c r="C10" s="1121"/>
      <c r="D10" s="1121"/>
      <c r="E10" s="57"/>
      <c r="F10" s="1121"/>
      <c r="G10" s="1121"/>
      <c r="H10" s="1121"/>
      <c r="I10" s="1122"/>
    </row>
    <row r="11" spans="2:11" ht="31" customHeight="1">
      <c r="B11" s="56">
        <v>3</v>
      </c>
      <c r="C11" s="1121"/>
      <c r="D11" s="1121"/>
      <c r="E11" s="57"/>
      <c r="F11" s="1121"/>
      <c r="G11" s="1121"/>
      <c r="H11" s="1121"/>
      <c r="I11" s="1122"/>
    </row>
    <row r="12" spans="2:11" ht="31" customHeight="1">
      <c r="B12" s="56">
        <v>4</v>
      </c>
      <c r="C12" s="1121"/>
      <c r="D12" s="1121"/>
      <c r="E12" s="57"/>
      <c r="F12" s="1121"/>
      <c r="G12" s="1121"/>
      <c r="H12" s="1121"/>
      <c r="I12" s="1122"/>
    </row>
    <row r="13" spans="2:11" ht="31" customHeight="1">
      <c r="B13" s="56">
        <v>5</v>
      </c>
      <c r="C13" s="1121"/>
      <c r="D13" s="1121"/>
      <c r="E13" s="57"/>
      <c r="F13" s="1121"/>
      <c r="G13" s="1121"/>
      <c r="H13" s="1121"/>
      <c r="I13" s="1122"/>
    </row>
    <row r="14" spans="2:11" ht="31" customHeight="1">
      <c r="B14" s="56">
        <v>6</v>
      </c>
      <c r="C14" s="1121"/>
      <c r="D14" s="1121"/>
      <c r="E14" s="57"/>
      <c r="F14" s="1121"/>
      <c r="G14" s="1121"/>
      <c r="H14" s="1121"/>
      <c r="I14" s="1122"/>
    </row>
    <row r="15" spans="2:11" ht="31" customHeight="1">
      <c r="B15" s="56">
        <v>7</v>
      </c>
      <c r="C15" s="1121"/>
      <c r="D15" s="1121"/>
      <c r="E15" s="57"/>
      <c r="F15" s="1121"/>
      <c r="G15" s="1121"/>
      <c r="H15" s="1121"/>
      <c r="I15" s="1122"/>
    </row>
    <row r="16" spans="2:11" ht="31" customHeight="1">
      <c r="B16" s="56">
        <v>8</v>
      </c>
      <c r="C16" s="1121"/>
      <c r="D16" s="1121"/>
      <c r="E16" s="57"/>
      <c r="F16" s="1121"/>
      <c r="G16" s="1121"/>
      <c r="H16" s="1121"/>
      <c r="I16" s="1122"/>
    </row>
    <row r="17" spans="2:9" ht="31" customHeight="1">
      <c r="B17" s="56">
        <v>9</v>
      </c>
      <c r="C17" s="1121"/>
      <c r="D17" s="1121"/>
      <c r="E17" s="57"/>
      <c r="F17" s="1121"/>
      <c r="G17" s="1121"/>
      <c r="H17" s="1121"/>
      <c r="I17" s="1122"/>
    </row>
    <row r="18" spans="2:9" ht="31" customHeight="1" thickBot="1">
      <c r="B18" s="58">
        <v>10</v>
      </c>
      <c r="C18" s="1140"/>
      <c r="D18" s="1140"/>
      <c r="E18" s="59"/>
      <c r="F18" s="1140"/>
      <c r="G18" s="1140"/>
      <c r="H18" s="1140"/>
      <c r="I18" s="1141"/>
    </row>
    <row r="19" spans="2:9" ht="13.5" customHeight="1"/>
    <row r="20" spans="2:9" ht="37" customHeight="1">
      <c r="B20" s="1138" t="s">
        <v>154</v>
      </c>
      <c r="C20" s="1138"/>
      <c r="D20" s="1138"/>
      <c r="E20" s="1138"/>
      <c r="F20" s="1138"/>
      <c r="G20" s="1138"/>
      <c r="H20" s="1138"/>
      <c r="I20" s="1138"/>
    </row>
    <row r="21" spans="2:9" ht="22" customHeight="1">
      <c r="B21" s="1138" t="s">
        <v>155</v>
      </c>
      <c r="C21" s="1138"/>
      <c r="D21" s="1138"/>
      <c r="E21" s="1138"/>
      <c r="F21" s="1138"/>
      <c r="G21" s="1138"/>
      <c r="H21" s="1138"/>
      <c r="I21" s="1138"/>
    </row>
    <row r="22" spans="2:9" ht="22" customHeight="1">
      <c r="B22" s="1138" t="s">
        <v>156</v>
      </c>
      <c r="C22" s="1139"/>
      <c r="D22" s="1139"/>
      <c r="E22" s="1139"/>
      <c r="F22" s="1139"/>
      <c r="G22" s="1139"/>
      <c r="H22" s="1139"/>
      <c r="I22" s="1139"/>
    </row>
    <row r="23" spans="2:9" ht="77.5" customHeight="1">
      <c r="B23" s="1138" t="s">
        <v>157</v>
      </c>
      <c r="C23" s="1139"/>
      <c r="D23" s="1139"/>
      <c r="E23" s="1139"/>
      <c r="F23" s="1139"/>
      <c r="G23" s="1139"/>
      <c r="H23" s="1139"/>
      <c r="I23" s="1139"/>
    </row>
    <row r="24" spans="2:9" ht="72" customHeight="1"/>
    <row r="25" spans="2:9" ht="25" customHeight="1"/>
    <row r="26" spans="2:9" ht="25" customHeight="1"/>
  </sheetData>
  <sheetProtection algorithmName="SHA-512" hashValue="n6p2DbxTKEXHFZeN9hDYd/YLICy5TXRFWxbWI6RfWuQ63dKxjxMJNEC6F7BKVJ1XLPK2srWfNJ8BW/ex6JGzhQ==" saltValue="AVpHnrNLZ4f4VI1zCbDqOg==" spinCount="100000" sheet="1" objects="1" scenarios="1"/>
  <mergeCells count="45">
    <mergeCell ref="B23:I23"/>
    <mergeCell ref="C18:D18"/>
    <mergeCell ref="F18:G18"/>
    <mergeCell ref="H18:I18"/>
    <mergeCell ref="B20:I20"/>
    <mergeCell ref="B21:I21"/>
    <mergeCell ref="B22:I22"/>
    <mergeCell ref="C16:D16"/>
    <mergeCell ref="F16:G16"/>
    <mergeCell ref="H16:I16"/>
    <mergeCell ref="C17:D17"/>
    <mergeCell ref="F17:G17"/>
    <mergeCell ref="H17:I17"/>
    <mergeCell ref="C14:D14"/>
    <mergeCell ref="F14:G14"/>
    <mergeCell ref="H14:I14"/>
    <mergeCell ref="C15:D15"/>
    <mergeCell ref="F15:G15"/>
    <mergeCell ref="H15:I15"/>
    <mergeCell ref="C12:D12"/>
    <mergeCell ref="F12:G12"/>
    <mergeCell ref="H12:I12"/>
    <mergeCell ref="C13:D13"/>
    <mergeCell ref="F13:G13"/>
    <mergeCell ref="H13:I13"/>
    <mergeCell ref="C10:D10"/>
    <mergeCell ref="F10:G10"/>
    <mergeCell ref="H10:I10"/>
    <mergeCell ref="C11:D11"/>
    <mergeCell ref="F11:G11"/>
    <mergeCell ref="H11:I11"/>
    <mergeCell ref="C9:D9"/>
    <mergeCell ref="F9:G9"/>
    <mergeCell ref="H9:I9"/>
    <mergeCell ref="H1:I1"/>
    <mergeCell ref="B2:I2"/>
    <mergeCell ref="B4:C4"/>
    <mergeCell ref="D4:I4"/>
    <mergeCell ref="B5:C5"/>
    <mergeCell ref="D5:I5"/>
    <mergeCell ref="B6:C6"/>
    <mergeCell ref="D6:I6"/>
    <mergeCell ref="B8:D8"/>
    <mergeCell ref="F8:G8"/>
    <mergeCell ref="H8:I8"/>
  </mergeCells>
  <phoneticPr fontId="2"/>
  <printOptions horizontalCentered="1"/>
  <pageMargins left="0.39370078740157483" right="0.39370078740157483" top="0.98425196850393704" bottom="0.98425196850393704" header="0.51181102362204722" footer="0.51181102362204722"/>
  <pageSetup paperSize="9" scale="9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9001F-E7F9-42A2-87FB-9D21CFEB17F2}">
  <dimension ref="A1:AC27"/>
  <sheetViews>
    <sheetView showGridLines="0" view="pageBreakPreview" zoomScale="75" zoomScaleNormal="100" zoomScaleSheetLayoutView="75" workbookViewId="0">
      <selection activeCell="AP22" sqref="AP22"/>
    </sheetView>
  </sheetViews>
  <sheetFormatPr defaultColWidth="3.08203125" defaultRowHeight="13"/>
  <cols>
    <col min="1" max="1" width="2.33203125" style="37" customWidth="1"/>
    <col min="2" max="2" width="4.08203125" style="37" customWidth="1"/>
    <col min="3" max="16" width="2.08203125" style="37" customWidth="1"/>
    <col min="17" max="17" width="5.08203125" style="37" customWidth="1"/>
    <col min="18" max="18" width="2.08203125" style="37" customWidth="1"/>
    <col min="19" max="19" width="4.33203125" style="37" customWidth="1"/>
    <col min="20" max="20" width="12.08203125" style="37" customWidth="1"/>
    <col min="21" max="22" width="3.08203125" style="37" customWidth="1"/>
    <col min="23" max="23" width="7.83203125" style="37" customWidth="1"/>
    <col min="24" max="26" width="3.58203125" style="37" bestFit="1" customWidth="1"/>
    <col min="27" max="27" width="3.08203125" style="37" customWidth="1"/>
    <col min="28" max="28" width="3.58203125" style="37" customWidth="1"/>
    <col min="29" max="29" width="13.58203125" style="37" customWidth="1"/>
    <col min="30" max="30" width="2" style="60" customWidth="1"/>
    <col min="31" max="256" width="3.08203125" style="60"/>
    <col min="257" max="257" width="2.33203125" style="60" customWidth="1"/>
    <col min="258" max="258" width="4.08203125" style="60" customWidth="1"/>
    <col min="259" max="272" width="2.08203125" style="60" customWidth="1"/>
    <col min="273" max="273" width="5.08203125" style="60" customWidth="1"/>
    <col min="274" max="274" width="2.08203125" style="60" customWidth="1"/>
    <col min="275" max="275" width="4.33203125" style="60" customWidth="1"/>
    <col min="276" max="276" width="12.08203125" style="60" customWidth="1"/>
    <col min="277" max="278" width="3.08203125" style="60" customWidth="1"/>
    <col min="279" max="279" width="7.83203125" style="60" customWidth="1"/>
    <col min="280" max="282" width="3.58203125" style="60" bestFit="1" customWidth="1"/>
    <col min="283" max="283" width="3.08203125" style="60" customWidth="1"/>
    <col min="284" max="284" width="3.58203125" style="60" customWidth="1"/>
    <col min="285" max="285" width="13.58203125" style="60" customWidth="1"/>
    <col min="286" max="286" width="2" style="60" customWidth="1"/>
    <col min="287" max="512" width="3.08203125" style="60"/>
    <col min="513" max="513" width="2.33203125" style="60" customWidth="1"/>
    <col min="514" max="514" width="4.08203125" style="60" customWidth="1"/>
    <col min="515" max="528" width="2.08203125" style="60" customWidth="1"/>
    <col min="529" max="529" width="5.08203125" style="60" customWidth="1"/>
    <col min="530" max="530" width="2.08203125" style="60" customWidth="1"/>
    <col min="531" max="531" width="4.33203125" style="60" customWidth="1"/>
    <col min="532" max="532" width="12.08203125" style="60" customWidth="1"/>
    <col min="533" max="534" width="3.08203125" style="60" customWidth="1"/>
    <col min="535" max="535" width="7.83203125" style="60" customWidth="1"/>
    <col min="536" max="538" width="3.58203125" style="60" bestFit="1" customWidth="1"/>
    <col min="539" max="539" width="3.08203125" style="60" customWidth="1"/>
    <col min="540" max="540" width="3.58203125" style="60" customWidth="1"/>
    <col min="541" max="541" width="13.58203125" style="60" customWidth="1"/>
    <col min="542" max="542" width="2" style="60" customWidth="1"/>
    <col min="543" max="768" width="3.08203125" style="60"/>
    <col min="769" max="769" width="2.33203125" style="60" customWidth="1"/>
    <col min="770" max="770" width="4.08203125" style="60" customWidth="1"/>
    <col min="771" max="784" width="2.08203125" style="60" customWidth="1"/>
    <col min="785" max="785" width="5.08203125" style="60" customWidth="1"/>
    <col min="786" max="786" width="2.08203125" style="60" customWidth="1"/>
    <col min="787" max="787" width="4.33203125" style="60" customWidth="1"/>
    <col min="788" max="788" width="12.08203125" style="60" customWidth="1"/>
    <col min="789" max="790" width="3.08203125" style="60" customWidth="1"/>
    <col min="791" max="791" width="7.83203125" style="60" customWidth="1"/>
    <col min="792" max="794" width="3.58203125" style="60" bestFit="1" customWidth="1"/>
    <col min="795" max="795" width="3.08203125" style="60" customWidth="1"/>
    <col min="796" max="796" width="3.58203125" style="60" customWidth="1"/>
    <col min="797" max="797" width="13.58203125" style="60" customWidth="1"/>
    <col min="798" max="798" width="2" style="60" customWidth="1"/>
    <col min="799" max="1024" width="3.08203125" style="60"/>
    <col min="1025" max="1025" width="2.33203125" style="60" customWidth="1"/>
    <col min="1026" max="1026" width="4.08203125" style="60" customWidth="1"/>
    <col min="1027" max="1040" width="2.08203125" style="60" customWidth="1"/>
    <col min="1041" max="1041" width="5.08203125" style="60" customWidth="1"/>
    <col min="1042" max="1042" width="2.08203125" style="60" customWidth="1"/>
    <col min="1043" max="1043" width="4.33203125" style="60" customWidth="1"/>
    <col min="1044" max="1044" width="12.08203125" style="60" customWidth="1"/>
    <col min="1045" max="1046" width="3.08203125" style="60" customWidth="1"/>
    <col min="1047" max="1047" width="7.83203125" style="60" customWidth="1"/>
    <col min="1048" max="1050" width="3.58203125" style="60" bestFit="1" customWidth="1"/>
    <col min="1051" max="1051" width="3.08203125" style="60" customWidth="1"/>
    <col min="1052" max="1052" width="3.58203125" style="60" customWidth="1"/>
    <col min="1053" max="1053" width="13.58203125" style="60" customWidth="1"/>
    <col min="1054" max="1054" width="2" style="60" customWidth="1"/>
    <col min="1055" max="1280" width="3.08203125" style="60"/>
    <col min="1281" max="1281" width="2.33203125" style="60" customWidth="1"/>
    <col min="1282" max="1282" width="4.08203125" style="60" customWidth="1"/>
    <col min="1283" max="1296" width="2.08203125" style="60" customWidth="1"/>
    <col min="1297" max="1297" width="5.08203125" style="60" customWidth="1"/>
    <col min="1298" max="1298" width="2.08203125" style="60" customWidth="1"/>
    <col min="1299" max="1299" width="4.33203125" style="60" customWidth="1"/>
    <col min="1300" max="1300" width="12.08203125" style="60" customWidth="1"/>
    <col min="1301" max="1302" width="3.08203125" style="60" customWidth="1"/>
    <col min="1303" max="1303" width="7.83203125" style="60" customWidth="1"/>
    <col min="1304" max="1306" width="3.58203125" style="60" bestFit="1" customWidth="1"/>
    <col min="1307" max="1307" width="3.08203125" style="60" customWidth="1"/>
    <col min="1308" max="1308" width="3.58203125" style="60" customWidth="1"/>
    <col min="1309" max="1309" width="13.58203125" style="60" customWidth="1"/>
    <col min="1310" max="1310" width="2" style="60" customWidth="1"/>
    <col min="1311" max="1536" width="3.08203125" style="60"/>
    <col min="1537" max="1537" width="2.33203125" style="60" customWidth="1"/>
    <col min="1538" max="1538" width="4.08203125" style="60" customWidth="1"/>
    <col min="1539" max="1552" width="2.08203125" style="60" customWidth="1"/>
    <col min="1553" max="1553" width="5.08203125" style="60" customWidth="1"/>
    <col min="1554" max="1554" width="2.08203125" style="60" customWidth="1"/>
    <col min="1555" max="1555" width="4.33203125" style="60" customWidth="1"/>
    <col min="1556" max="1556" width="12.08203125" style="60" customWidth="1"/>
    <col min="1557" max="1558" width="3.08203125" style="60" customWidth="1"/>
    <col min="1559" max="1559" width="7.83203125" style="60" customWidth="1"/>
    <col min="1560" max="1562" width="3.58203125" style="60" bestFit="1" customWidth="1"/>
    <col min="1563" max="1563" width="3.08203125" style="60" customWidth="1"/>
    <col min="1564" max="1564" width="3.58203125" style="60" customWidth="1"/>
    <col min="1565" max="1565" width="13.58203125" style="60" customWidth="1"/>
    <col min="1566" max="1566" width="2" style="60" customWidth="1"/>
    <col min="1567" max="1792" width="3.08203125" style="60"/>
    <col min="1793" max="1793" width="2.33203125" style="60" customWidth="1"/>
    <col min="1794" max="1794" width="4.08203125" style="60" customWidth="1"/>
    <col min="1795" max="1808" width="2.08203125" style="60" customWidth="1"/>
    <col min="1809" max="1809" width="5.08203125" style="60" customWidth="1"/>
    <col min="1810" max="1810" width="2.08203125" style="60" customWidth="1"/>
    <col min="1811" max="1811" width="4.33203125" style="60" customWidth="1"/>
    <col min="1812" max="1812" width="12.08203125" style="60" customWidth="1"/>
    <col min="1813" max="1814" width="3.08203125" style="60" customWidth="1"/>
    <col min="1815" max="1815" width="7.83203125" style="60" customWidth="1"/>
    <col min="1816" max="1818" width="3.58203125" style="60" bestFit="1" customWidth="1"/>
    <col min="1819" max="1819" width="3.08203125" style="60" customWidth="1"/>
    <col min="1820" max="1820" width="3.58203125" style="60" customWidth="1"/>
    <col min="1821" max="1821" width="13.58203125" style="60" customWidth="1"/>
    <col min="1822" max="1822" width="2" style="60" customWidth="1"/>
    <col min="1823" max="2048" width="3.08203125" style="60"/>
    <col min="2049" max="2049" width="2.33203125" style="60" customWidth="1"/>
    <col min="2050" max="2050" width="4.08203125" style="60" customWidth="1"/>
    <col min="2051" max="2064" width="2.08203125" style="60" customWidth="1"/>
    <col min="2065" max="2065" width="5.08203125" style="60" customWidth="1"/>
    <col min="2066" max="2066" width="2.08203125" style="60" customWidth="1"/>
    <col min="2067" max="2067" width="4.33203125" style="60" customWidth="1"/>
    <col min="2068" max="2068" width="12.08203125" style="60" customWidth="1"/>
    <col min="2069" max="2070" width="3.08203125" style="60" customWidth="1"/>
    <col min="2071" max="2071" width="7.83203125" style="60" customWidth="1"/>
    <col min="2072" max="2074" width="3.58203125" style="60" bestFit="1" customWidth="1"/>
    <col min="2075" max="2075" width="3.08203125" style="60" customWidth="1"/>
    <col min="2076" max="2076" width="3.58203125" style="60" customWidth="1"/>
    <col min="2077" max="2077" width="13.58203125" style="60" customWidth="1"/>
    <col min="2078" max="2078" width="2" style="60" customWidth="1"/>
    <col min="2079" max="2304" width="3.08203125" style="60"/>
    <col min="2305" max="2305" width="2.33203125" style="60" customWidth="1"/>
    <col min="2306" max="2306" width="4.08203125" style="60" customWidth="1"/>
    <col min="2307" max="2320" width="2.08203125" style="60" customWidth="1"/>
    <col min="2321" max="2321" width="5.08203125" style="60" customWidth="1"/>
    <col min="2322" max="2322" width="2.08203125" style="60" customWidth="1"/>
    <col min="2323" max="2323" width="4.33203125" style="60" customWidth="1"/>
    <col min="2324" max="2324" width="12.08203125" style="60" customWidth="1"/>
    <col min="2325" max="2326" width="3.08203125" style="60" customWidth="1"/>
    <col min="2327" max="2327" width="7.83203125" style="60" customWidth="1"/>
    <col min="2328" max="2330" width="3.58203125" style="60" bestFit="1" customWidth="1"/>
    <col min="2331" max="2331" width="3.08203125" style="60" customWidth="1"/>
    <col min="2332" max="2332" width="3.58203125" style="60" customWidth="1"/>
    <col min="2333" max="2333" width="13.58203125" style="60" customWidth="1"/>
    <col min="2334" max="2334" width="2" style="60" customWidth="1"/>
    <col min="2335" max="2560" width="3.08203125" style="60"/>
    <col min="2561" max="2561" width="2.33203125" style="60" customWidth="1"/>
    <col min="2562" max="2562" width="4.08203125" style="60" customWidth="1"/>
    <col min="2563" max="2576" width="2.08203125" style="60" customWidth="1"/>
    <col min="2577" max="2577" width="5.08203125" style="60" customWidth="1"/>
    <col min="2578" max="2578" width="2.08203125" style="60" customWidth="1"/>
    <col min="2579" max="2579" width="4.33203125" style="60" customWidth="1"/>
    <col min="2580" max="2580" width="12.08203125" style="60" customWidth="1"/>
    <col min="2581" max="2582" width="3.08203125" style="60" customWidth="1"/>
    <col min="2583" max="2583" width="7.83203125" style="60" customWidth="1"/>
    <col min="2584" max="2586" width="3.58203125" style="60" bestFit="1" customWidth="1"/>
    <col min="2587" max="2587" width="3.08203125" style="60" customWidth="1"/>
    <col min="2588" max="2588" width="3.58203125" style="60" customWidth="1"/>
    <col min="2589" max="2589" width="13.58203125" style="60" customWidth="1"/>
    <col min="2590" max="2590" width="2" style="60" customWidth="1"/>
    <col min="2591" max="2816" width="3.08203125" style="60"/>
    <col min="2817" max="2817" width="2.33203125" style="60" customWidth="1"/>
    <col min="2818" max="2818" width="4.08203125" style="60" customWidth="1"/>
    <col min="2819" max="2832" width="2.08203125" style="60" customWidth="1"/>
    <col min="2833" max="2833" width="5.08203125" style="60" customWidth="1"/>
    <col min="2834" max="2834" width="2.08203125" style="60" customWidth="1"/>
    <col min="2835" max="2835" width="4.33203125" style="60" customWidth="1"/>
    <col min="2836" max="2836" width="12.08203125" style="60" customWidth="1"/>
    <col min="2837" max="2838" width="3.08203125" style="60" customWidth="1"/>
    <col min="2839" max="2839" width="7.83203125" style="60" customWidth="1"/>
    <col min="2840" max="2842" width="3.58203125" style="60" bestFit="1" customWidth="1"/>
    <col min="2843" max="2843" width="3.08203125" style="60" customWidth="1"/>
    <col min="2844" max="2844" width="3.58203125" style="60" customWidth="1"/>
    <col min="2845" max="2845" width="13.58203125" style="60" customWidth="1"/>
    <col min="2846" max="2846" width="2" style="60" customWidth="1"/>
    <col min="2847" max="3072" width="3.08203125" style="60"/>
    <col min="3073" max="3073" width="2.33203125" style="60" customWidth="1"/>
    <col min="3074" max="3074" width="4.08203125" style="60" customWidth="1"/>
    <col min="3075" max="3088" width="2.08203125" style="60" customWidth="1"/>
    <col min="3089" max="3089" width="5.08203125" style="60" customWidth="1"/>
    <col min="3090" max="3090" width="2.08203125" style="60" customWidth="1"/>
    <col min="3091" max="3091" width="4.33203125" style="60" customWidth="1"/>
    <col min="3092" max="3092" width="12.08203125" style="60" customWidth="1"/>
    <col min="3093" max="3094" width="3.08203125" style="60" customWidth="1"/>
    <col min="3095" max="3095" width="7.83203125" style="60" customWidth="1"/>
    <col min="3096" max="3098" width="3.58203125" style="60" bestFit="1" customWidth="1"/>
    <col min="3099" max="3099" width="3.08203125" style="60" customWidth="1"/>
    <col min="3100" max="3100" width="3.58203125" style="60" customWidth="1"/>
    <col min="3101" max="3101" width="13.58203125" style="60" customWidth="1"/>
    <col min="3102" max="3102" width="2" style="60" customWidth="1"/>
    <col min="3103" max="3328" width="3.08203125" style="60"/>
    <col min="3329" max="3329" width="2.33203125" style="60" customWidth="1"/>
    <col min="3330" max="3330" width="4.08203125" style="60" customWidth="1"/>
    <col min="3331" max="3344" width="2.08203125" style="60" customWidth="1"/>
    <col min="3345" max="3345" width="5.08203125" style="60" customWidth="1"/>
    <col min="3346" max="3346" width="2.08203125" style="60" customWidth="1"/>
    <col min="3347" max="3347" width="4.33203125" style="60" customWidth="1"/>
    <col min="3348" max="3348" width="12.08203125" style="60" customWidth="1"/>
    <col min="3349" max="3350" width="3.08203125" style="60" customWidth="1"/>
    <col min="3351" max="3351" width="7.83203125" style="60" customWidth="1"/>
    <col min="3352" max="3354" width="3.58203125" style="60" bestFit="1" customWidth="1"/>
    <col min="3355" max="3355" width="3.08203125" style="60" customWidth="1"/>
    <col min="3356" max="3356" width="3.58203125" style="60" customWidth="1"/>
    <col min="3357" max="3357" width="13.58203125" style="60" customWidth="1"/>
    <col min="3358" max="3358" width="2" style="60" customWidth="1"/>
    <col min="3359" max="3584" width="3.08203125" style="60"/>
    <col min="3585" max="3585" width="2.33203125" style="60" customWidth="1"/>
    <col min="3586" max="3586" width="4.08203125" style="60" customWidth="1"/>
    <col min="3587" max="3600" width="2.08203125" style="60" customWidth="1"/>
    <col min="3601" max="3601" width="5.08203125" style="60" customWidth="1"/>
    <col min="3602" max="3602" width="2.08203125" style="60" customWidth="1"/>
    <col min="3603" max="3603" width="4.33203125" style="60" customWidth="1"/>
    <col min="3604" max="3604" width="12.08203125" style="60" customWidth="1"/>
    <col min="3605" max="3606" width="3.08203125" style="60" customWidth="1"/>
    <col min="3607" max="3607" width="7.83203125" style="60" customWidth="1"/>
    <col min="3608" max="3610" width="3.58203125" style="60" bestFit="1" customWidth="1"/>
    <col min="3611" max="3611" width="3.08203125" style="60" customWidth="1"/>
    <col min="3612" max="3612" width="3.58203125" style="60" customWidth="1"/>
    <col min="3613" max="3613" width="13.58203125" style="60" customWidth="1"/>
    <col min="3614" max="3614" width="2" style="60" customWidth="1"/>
    <col min="3615" max="3840" width="3.08203125" style="60"/>
    <col min="3841" max="3841" width="2.33203125" style="60" customWidth="1"/>
    <col min="3842" max="3842" width="4.08203125" style="60" customWidth="1"/>
    <col min="3843" max="3856" width="2.08203125" style="60" customWidth="1"/>
    <col min="3857" max="3857" width="5.08203125" style="60" customWidth="1"/>
    <col min="3858" max="3858" width="2.08203125" style="60" customWidth="1"/>
    <col min="3859" max="3859" width="4.33203125" style="60" customWidth="1"/>
    <col min="3860" max="3860" width="12.08203125" style="60" customWidth="1"/>
    <col min="3861" max="3862" width="3.08203125" style="60" customWidth="1"/>
    <col min="3863" max="3863" width="7.83203125" style="60" customWidth="1"/>
    <col min="3864" max="3866" width="3.58203125" style="60" bestFit="1" customWidth="1"/>
    <col min="3867" max="3867" width="3.08203125" style="60" customWidth="1"/>
    <col min="3868" max="3868" width="3.58203125" style="60" customWidth="1"/>
    <col min="3869" max="3869" width="13.58203125" style="60" customWidth="1"/>
    <col min="3870" max="3870" width="2" style="60" customWidth="1"/>
    <col min="3871" max="4096" width="3.08203125" style="60"/>
    <col min="4097" max="4097" width="2.33203125" style="60" customWidth="1"/>
    <col min="4098" max="4098" width="4.08203125" style="60" customWidth="1"/>
    <col min="4099" max="4112" width="2.08203125" style="60" customWidth="1"/>
    <col min="4113" max="4113" width="5.08203125" style="60" customWidth="1"/>
    <col min="4114" max="4114" width="2.08203125" style="60" customWidth="1"/>
    <col min="4115" max="4115" width="4.33203125" style="60" customWidth="1"/>
    <col min="4116" max="4116" width="12.08203125" style="60" customWidth="1"/>
    <col min="4117" max="4118" width="3.08203125" style="60" customWidth="1"/>
    <col min="4119" max="4119" width="7.83203125" style="60" customWidth="1"/>
    <col min="4120" max="4122" width="3.58203125" style="60" bestFit="1" customWidth="1"/>
    <col min="4123" max="4123" width="3.08203125" style="60" customWidth="1"/>
    <col min="4124" max="4124" width="3.58203125" style="60" customWidth="1"/>
    <col min="4125" max="4125" width="13.58203125" style="60" customWidth="1"/>
    <col min="4126" max="4126" width="2" style="60" customWidth="1"/>
    <col min="4127" max="4352" width="3.08203125" style="60"/>
    <col min="4353" max="4353" width="2.33203125" style="60" customWidth="1"/>
    <col min="4354" max="4354" width="4.08203125" style="60" customWidth="1"/>
    <col min="4355" max="4368" width="2.08203125" style="60" customWidth="1"/>
    <col min="4369" max="4369" width="5.08203125" style="60" customWidth="1"/>
    <col min="4370" max="4370" width="2.08203125" style="60" customWidth="1"/>
    <col min="4371" max="4371" width="4.33203125" style="60" customWidth="1"/>
    <col min="4372" max="4372" width="12.08203125" style="60" customWidth="1"/>
    <col min="4373" max="4374" width="3.08203125" style="60" customWidth="1"/>
    <col min="4375" max="4375" width="7.83203125" style="60" customWidth="1"/>
    <col min="4376" max="4378" width="3.58203125" style="60" bestFit="1" customWidth="1"/>
    <col min="4379" max="4379" width="3.08203125" style="60" customWidth="1"/>
    <col min="4380" max="4380" width="3.58203125" style="60" customWidth="1"/>
    <col min="4381" max="4381" width="13.58203125" style="60" customWidth="1"/>
    <col min="4382" max="4382" width="2" style="60" customWidth="1"/>
    <col min="4383" max="4608" width="3.08203125" style="60"/>
    <col min="4609" max="4609" width="2.33203125" style="60" customWidth="1"/>
    <col min="4610" max="4610" width="4.08203125" style="60" customWidth="1"/>
    <col min="4611" max="4624" width="2.08203125" style="60" customWidth="1"/>
    <col min="4625" max="4625" width="5.08203125" style="60" customWidth="1"/>
    <col min="4626" max="4626" width="2.08203125" style="60" customWidth="1"/>
    <col min="4627" max="4627" width="4.33203125" style="60" customWidth="1"/>
    <col min="4628" max="4628" width="12.08203125" style="60" customWidth="1"/>
    <col min="4629" max="4630" width="3.08203125" style="60" customWidth="1"/>
    <col min="4631" max="4631" width="7.83203125" style="60" customWidth="1"/>
    <col min="4632" max="4634" width="3.58203125" style="60" bestFit="1" customWidth="1"/>
    <col min="4635" max="4635" width="3.08203125" style="60" customWidth="1"/>
    <col min="4636" max="4636" width="3.58203125" style="60" customWidth="1"/>
    <col min="4637" max="4637" width="13.58203125" style="60" customWidth="1"/>
    <col min="4638" max="4638" width="2" style="60" customWidth="1"/>
    <col min="4639" max="4864" width="3.08203125" style="60"/>
    <col min="4865" max="4865" width="2.33203125" style="60" customWidth="1"/>
    <col min="4866" max="4866" width="4.08203125" style="60" customWidth="1"/>
    <col min="4867" max="4880" width="2.08203125" style="60" customWidth="1"/>
    <col min="4881" max="4881" width="5.08203125" style="60" customWidth="1"/>
    <col min="4882" max="4882" width="2.08203125" style="60" customWidth="1"/>
    <col min="4883" max="4883" width="4.33203125" style="60" customWidth="1"/>
    <col min="4884" max="4884" width="12.08203125" style="60" customWidth="1"/>
    <col min="4885" max="4886" width="3.08203125" style="60" customWidth="1"/>
    <col min="4887" max="4887" width="7.83203125" style="60" customWidth="1"/>
    <col min="4888" max="4890" width="3.58203125" style="60" bestFit="1" customWidth="1"/>
    <col min="4891" max="4891" width="3.08203125" style="60" customWidth="1"/>
    <col min="4892" max="4892" width="3.58203125" style="60" customWidth="1"/>
    <col min="4893" max="4893" width="13.58203125" style="60" customWidth="1"/>
    <col min="4894" max="4894" width="2" style="60" customWidth="1"/>
    <col min="4895" max="5120" width="3.08203125" style="60"/>
    <col min="5121" max="5121" width="2.33203125" style="60" customWidth="1"/>
    <col min="5122" max="5122" width="4.08203125" style="60" customWidth="1"/>
    <col min="5123" max="5136" width="2.08203125" style="60" customWidth="1"/>
    <col min="5137" max="5137" width="5.08203125" style="60" customWidth="1"/>
    <col min="5138" max="5138" width="2.08203125" style="60" customWidth="1"/>
    <col min="5139" max="5139" width="4.33203125" style="60" customWidth="1"/>
    <col min="5140" max="5140" width="12.08203125" style="60" customWidth="1"/>
    <col min="5141" max="5142" width="3.08203125" style="60" customWidth="1"/>
    <col min="5143" max="5143" width="7.83203125" style="60" customWidth="1"/>
    <col min="5144" max="5146" width="3.58203125" style="60" bestFit="1" customWidth="1"/>
    <col min="5147" max="5147" width="3.08203125" style="60" customWidth="1"/>
    <col min="5148" max="5148" width="3.58203125" style="60" customWidth="1"/>
    <col min="5149" max="5149" width="13.58203125" style="60" customWidth="1"/>
    <col min="5150" max="5150" width="2" style="60" customWidth="1"/>
    <col min="5151" max="5376" width="3.08203125" style="60"/>
    <col min="5377" max="5377" width="2.33203125" style="60" customWidth="1"/>
    <col min="5378" max="5378" width="4.08203125" style="60" customWidth="1"/>
    <col min="5379" max="5392" width="2.08203125" style="60" customWidth="1"/>
    <col min="5393" max="5393" width="5.08203125" style="60" customWidth="1"/>
    <col min="5394" max="5394" width="2.08203125" style="60" customWidth="1"/>
    <col min="5395" max="5395" width="4.33203125" style="60" customWidth="1"/>
    <col min="5396" max="5396" width="12.08203125" style="60" customWidth="1"/>
    <col min="5397" max="5398" width="3.08203125" style="60" customWidth="1"/>
    <col min="5399" max="5399" width="7.83203125" style="60" customWidth="1"/>
    <col min="5400" max="5402" width="3.58203125" style="60" bestFit="1" customWidth="1"/>
    <col min="5403" max="5403" width="3.08203125" style="60" customWidth="1"/>
    <col min="5404" max="5404" width="3.58203125" style="60" customWidth="1"/>
    <col min="5405" max="5405" width="13.58203125" style="60" customWidth="1"/>
    <col min="5406" max="5406" width="2" style="60" customWidth="1"/>
    <col min="5407" max="5632" width="3.08203125" style="60"/>
    <col min="5633" max="5633" width="2.33203125" style="60" customWidth="1"/>
    <col min="5634" max="5634" width="4.08203125" style="60" customWidth="1"/>
    <col min="5635" max="5648" width="2.08203125" style="60" customWidth="1"/>
    <col min="5649" max="5649" width="5.08203125" style="60" customWidth="1"/>
    <col min="5650" max="5650" width="2.08203125" style="60" customWidth="1"/>
    <col min="5651" max="5651" width="4.33203125" style="60" customWidth="1"/>
    <col min="5652" max="5652" width="12.08203125" style="60" customWidth="1"/>
    <col min="5653" max="5654" width="3.08203125" style="60" customWidth="1"/>
    <col min="5655" max="5655" width="7.83203125" style="60" customWidth="1"/>
    <col min="5656" max="5658" width="3.58203125" style="60" bestFit="1" customWidth="1"/>
    <col min="5659" max="5659" width="3.08203125" style="60" customWidth="1"/>
    <col min="5660" max="5660" width="3.58203125" style="60" customWidth="1"/>
    <col min="5661" max="5661" width="13.58203125" style="60" customWidth="1"/>
    <col min="5662" max="5662" width="2" style="60" customWidth="1"/>
    <col min="5663" max="5888" width="3.08203125" style="60"/>
    <col min="5889" max="5889" width="2.33203125" style="60" customWidth="1"/>
    <col min="5890" max="5890" width="4.08203125" style="60" customWidth="1"/>
    <col min="5891" max="5904" width="2.08203125" style="60" customWidth="1"/>
    <col min="5905" max="5905" width="5.08203125" style="60" customWidth="1"/>
    <col min="5906" max="5906" width="2.08203125" style="60" customWidth="1"/>
    <col min="5907" max="5907" width="4.33203125" style="60" customWidth="1"/>
    <col min="5908" max="5908" width="12.08203125" style="60" customWidth="1"/>
    <col min="5909" max="5910" width="3.08203125" style="60" customWidth="1"/>
    <col min="5911" max="5911" width="7.83203125" style="60" customWidth="1"/>
    <col min="5912" max="5914" width="3.58203125" style="60" bestFit="1" customWidth="1"/>
    <col min="5915" max="5915" width="3.08203125" style="60" customWidth="1"/>
    <col min="5916" max="5916" width="3.58203125" style="60" customWidth="1"/>
    <col min="5917" max="5917" width="13.58203125" style="60" customWidth="1"/>
    <col min="5918" max="5918" width="2" style="60" customWidth="1"/>
    <col min="5919" max="6144" width="3.08203125" style="60"/>
    <col min="6145" max="6145" width="2.33203125" style="60" customWidth="1"/>
    <col min="6146" max="6146" width="4.08203125" style="60" customWidth="1"/>
    <col min="6147" max="6160" width="2.08203125" style="60" customWidth="1"/>
    <col min="6161" max="6161" width="5.08203125" style="60" customWidth="1"/>
    <col min="6162" max="6162" width="2.08203125" style="60" customWidth="1"/>
    <col min="6163" max="6163" width="4.33203125" style="60" customWidth="1"/>
    <col min="6164" max="6164" width="12.08203125" style="60" customWidth="1"/>
    <col min="6165" max="6166" width="3.08203125" style="60" customWidth="1"/>
    <col min="6167" max="6167" width="7.83203125" style="60" customWidth="1"/>
    <col min="6168" max="6170" width="3.58203125" style="60" bestFit="1" customWidth="1"/>
    <col min="6171" max="6171" width="3.08203125" style="60" customWidth="1"/>
    <col min="6172" max="6172" width="3.58203125" style="60" customWidth="1"/>
    <col min="6173" max="6173" width="13.58203125" style="60" customWidth="1"/>
    <col min="6174" max="6174" width="2" style="60" customWidth="1"/>
    <col min="6175" max="6400" width="3.08203125" style="60"/>
    <col min="6401" max="6401" width="2.33203125" style="60" customWidth="1"/>
    <col min="6402" max="6402" width="4.08203125" style="60" customWidth="1"/>
    <col min="6403" max="6416" width="2.08203125" style="60" customWidth="1"/>
    <col min="6417" max="6417" width="5.08203125" style="60" customWidth="1"/>
    <col min="6418" max="6418" width="2.08203125" style="60" customWidth="1"/>
    <col min="6419" max="6419" width="4.33203125" style="60" customWidth="1"/>
    <col min="6420" max="6420" width="12.08203125" style="60" customWidth="1"/>
    <col min="6421" max="6422" width="3.08203125" style="60" customWidth="1"/>
    <col min="6423" max="6423" width="7.83203125" style="60" customWidth="1"/>
    <col min="6424" max="6426" width="3.58203125" style="60" bestFit="1" customWidth="1"/>
    <col min="6427" max="6427" width="3.08203125" style="60" customWidth="1"/>
    <col min="6428" max="6428" width="3.58203125" style="60" customWidth="1"/>
    <col min="6429" max="6429" width="13.58203125" style="60" customWidth="1"/>
    <col min="6430" max="6430" width="2" style="60" customWidth="1"/>
    <col min="6431" max="6656" width="3.08203125" style="60"/>
    <col min="6657" max="6657" width="2.33203125" style="60" customWidth="1"/>
    <col min="6658" max="6658" width="4.08203125" style="60" customWidth="1"/>
    <col min="6659" max="6672" width="2.08203125" style="60" customWidth="1"/>
    <col min="6673" max="6673" width="5.08203125" style="60" customWidth="1"/>
    <col min="6674" max="6674" width="2.08203125" style="60" customWidth="1"/>
    <col min="6675" max="6675" width="4.33203125" style="60" customWidth="1"/>
    <col min="6676" max="6676" width="12.08203125" style="60" customWidth="1"/>
    <col min="6677" max="6678" width="3.08203125" style="60" customWidth="1"/>
    <col min="6679" max="6679" width="7.83203125" style="60" customWidth="1"/>
    <col min="6680" max="6682" width="3.58203125" style="60" bestFit="1" customWidth="1"/>
    <col min="6683" max="6683" width="3.08203125" style="60" customWidth="1"/>
    <col min="6684" max="6684" width="3.58203125" style="60" customWidth="1"/>
    <col min="6685" max="6685" width="13.58203125" style="60" customWidth="1"/>
    <col min="6686" max="6686" width="2" style="60" customWidth="1"/>
    <col min="6687" max="6912" width="3.08203125" style="60"/>
    <col min="6913" max="6913" width="2.33203125" style="60" customWidth="1"/>
    <col min="6914" max="6914" width="4.08203125" style="60" customWidth="1"/>
    <col min="6915" max="6928" width="2.08203125" style="60" customWidth="1"/>
    <col min="6929" max="6929" width="5.08203125" style="60" customWidth="1"/>
    <col min="6930" max="6930" width="2.08203125" style="60" customWidth="1"/>
    <col min="6931" max="6931" width="4.33203125" style="60" customWidth="1"/>
    <col min="6932" max="6932" width="12.08203125" style="60" customWidth="1"/>
    <col min="6933" max="6934" width="3.08203125" style="60" customWidth="1"/>
    <col min="6935" max="6935" width="7.83203125" style="60" customWidth="1"/>
    <col min="6936" max="6938" width="3.58203125" style="60" bestFit="1" customWidth="1"/>
    <col min="6939" max="6939" width="3.08203125" style="60" customWidth="1"/>
    <col min="6940" max="6940" width="3.58203125" style="60" customWidth="1"/>
    <col min="6941" max="6941" width="13.58203125" style="60" customWidth="1"/>
    <col min="6942" max="6942" width="2" style="60" customWidth="1"/>
    <col min="6943" max="7168" width="3.08203125" style="60"/>
    <col min="7169" max="7169" width="2.33203125" style="60" customWidth="1"/>
    <col min="7170" max="7170" width="4.08203125" style="60" customWidth="1"/>
    <col min="7171" max="7184" width="2.08203125" style="60" customWidth="1"/>
    <col min="7185" max="7185" width="5.08203125" style="60" customWidth="1"/>
    <col min="7186" max="7186" width="2.08203125" style="60" customWidth="1"/>
    <col min="7187" max="7187" width="4.33203125" style="60" customWidth="1"/>
    <col min="7188" max="7188" width="12.08203125" style="60" customWidth="1"/>
    <col min="7189" max="7190" width="3.08203125" style="60" customWidth="1"/>
    <col min="7191" max="7191" width="7.83203125" style="60" customWidth="1"/>
    <col min="7192" max="7194" width="3.58203125" style="60" bestFit="1" customWidth="1"/>
    <col min="7195" max="7195" width="3.08203125" style="60" customWidth="1"/>
    <col min="7196" max="7196" width="3.58203125" style="60" customWidth="1"/>
    <col min="7197" max="7197" width="13.58203125" style="60" customWidth="1"/>
    <col min="7198" max="7198" width="2" style="60" customWidth="1"/>
    <col min="7199" max="7424" width="3.08203125" style="60"/>
    <col min="7425" max="7425" width="2.33203125" style="60" customWidth="1"/>
    <col min="7426" max="7426" width="4.08203125" style="60" customWidth="1"/>
    <col min="7427" max="7440" width="2.08203125" style="60" customWidth="1"/>
    <col min="7441" max="7441" width="5.08203125" style="60" customWidth="1"/>
    <col min="7442" max="7442" width="2.08203125" style="60" customWidth="1"/>
    <col min="7443" max="7443" width="4.33203125" style="60" customWidth="1"/>
    <col min="7444" max="7444" width="12.08203125" style="60" customWidth="1"/>
    <col min="7445" max="7446" width="3.08203125" style="60" customWidth="1"/>
    <col min="7447" max="7447" width="7.83203125" style="60" customWidth="1"/>
    <col min="7448" max="7450" width="3.58203125" style="60" bestFit="1" customWidth="1"/>
    <col min="7451" max="7451" width="3.08203125" style="60" customWidth="1"/>
    <col min="7452" max="7452" width="3.58203125" style="60" customWidth="1"/>
    <col min="7453" max="7453" width="13.58203125" style="60" customWidth="1"/>
    <col min="7454" max="7454" width="2" style="60" customWidth="1"/>
    <col min="7455" max="7680" width="3.08203125" style="60"/>
    <col min="7681" max="7681" width="2.33203125" style="60" customWidth="1"/>
    <col min="7682" max="7682" width="4.08203125" style="60" customWidth="1"/>
    <col min="7683" max="7696" width="2.08203125" style="60" customWidth="1"/>
    <col min="7697" max="7697" width="5.08203125" style="60" customWidth="1"/>
    <col min="7698" max="7698" width="2.08203125" style="60" customWidth="1"/>
    <col min="7699" max="7699" width="4.33203125" style="60" customWidth="1"/>
    <col min="7700" max="7700" width="12.08203125" style="60" customWidth="1"/>
    <col min="7701" max="7702" width="3.08203125" style="60" customWidth="1"/>
    <col min="7703" max="7703" width="7.83203125" style="60" customWidth="1"/>
    <col min="7704" max="7706" width="3.58203125" style="60" bestFit="1" customWidth="1"/>
    <col min="7707" max="7707" width="3.08203125" style="60" customWidth="1"/>
    <col min="7708" max="7708" width="3.58203125" style="60" customWidth="1"/>
    <col min="7709" max="7709" width="13.58203125" style="60" customWidth="1"/>
    <col min="7710" max="7710" width="2" style="60" customWidth="1"/>
    <col min="7711" max="7936" width="3.08203125" style="60"/>
    <col min="7937" max="7937" width="2.33203125" style="60" customWidth="1"/>
    <col min="7938" max="7938" width="4.08203125" style="60" customWidth="1"/>
    <col min="7939" max="7952" width="2.08203125" style="60" customWidth="1"/>
    <col min="7953" max="7953" width="5.08203125" style="60" customWidth="1"/>
    <col min="7954" max="7954" width="2.08203125" style="60" customWidth="1"/>
    <col min="7955" max="7955" width="4.33203125" style="60" customWidth="1"/>
    <col min="7956" max="7956" width="12.08203125" style="60" customWidth="1"/>
    <col min="7957" max="7958" width="3.08203125" style="60" customWidth="1"/>
    <col min="7959" max="7959" width="7.83203125" style="60" customWidth="1"/>
    <col min="7960" max="7962" width="3.58203125" style="60" bestFit="1" customWidth="1"/>
    <col min="7963" max="7963" width="3.08203125" style="60" customWidth="1"/>
    <col min="7964" max="7964" width="3.58203125" style="60" customWidth="1"/>
    <col min="7965" max="7965" width="13.58203125" style="60" customWidth="1"/>
    <col min="7966" max="7966" width="2" style="60" customWidth="1"/>
    <col min="7967" max="8192" width="3.08203125" style="60"/>
    <col min="8193" max="8193" width="2.33203125" style="60" customWidth="1"/>
    <col min="8194" max="8194" width="4.08203125" style="60" customWidth="1"/>
    <col min="8195" max="8208" width="2.08203125" style="60" customWidth="1"/>
    <col min="8209" max="8209" width="5.08203125" style="60" customWidth="1"/>
    <col min="8210" max="8210" width="2.08203125" style="60" customWidth="1"/>
    <col min="8211" max="8211" width="4.33203125" style="60" customWidth="1"/>
    <col min="8212" max="8212" width="12.08203125" style="60" customWidth="1"/>
    <col min="8213" max="8214" width="3.08203125" style="60" customWidth="1"/>
    <col min="8215" max="8215" width="7.83203125" style="60" customWidth="1"/>
    <col min="8216" max="8218" width="3.58203125" style="60" bestFit="1" customWidth="1"/>
    <col min="8219" max="8219" width="3.08203125" style="60" customWidth="1"/>
    <col min="8220" max="8220" width="3.58203125" style="60" customWidth="1"/>
    <col min="8221" max="8221" width="13.58203125" style="60" customWidth="1"/>
    <col min="8222" max="8222" width="2" style="60" customWidth="1"/>
    <col min="8223" max="8448" width="3.08203125" style="60"/>
    <col min="8449" max="8449" width="2.33203125" style="60" customWidth="1"/>
    <col min="8450" max="8450" width="4.08203125" style="60" customWidth="1"/>
    <col min="8451" max="8464" width="2.08203125" style="60" customWidth="1"/>
    <col min="8465" max="8465" width="5.08203125" style="60" customWidth="1"/>
    <col min="8466" max="8466" width="2.08203125" style="60" customWidth="1"/>
    <col min="8467" max="8467" width="4.33203125" style="60" customWidth="1"/>
    <col min="8468" max="8468" width="12.08203125" style="60" customWidth="1"/>
    <col min="8469" max="8470" width="3.08203125" style="60" customWidth="1"/>
    <col min="8471" max="8471" width="7.83203125" style="60" customWidth="1"/>
    <col min="8472" max="8474" width="3.58203125" style="60" bestFit="1" customWidth="1"/>
    <col min="8475" max="8475" width="3.08203125" style="60" customWidth="1"/>
    <col min="8476" max="8476" width="3.58203125" style="60" customWidth="1"/>
    <col min="8477" max="8477" width="13.58203125" style="60" customWidth="1"/>
    <col min="8478" max="8478" width="2" style="60" customWidth="1"/>
    <col min="8479" max="8704" width="3.08203125" style="60"/>
    <col min="8705" max="8705" width="2.33203125" style="60" customWidth="1"/>
    <col min="8706" max="8706" width="4.08203125" style="60" customWidth="1"/>
    <col min="8707" max="8720" width="2.08203125" style="60" customWidth="1"/>
    <col min="8721" max="8721" width="5.08203125" style="60" customWidth="1"/>
    <col min="8722" max="8722" width="2.08203125" style="60" customWidth="1"/>
    <col min="8723" max="8723" width="4.33203125" style="60" customWidth="1"/>
    <col min="8724" max="8724" width="12.08203125" style="60" customWidth="1"/>
    <col min="8725" max="8726" width="3.08203125" style="60" customWidth="1"/>
    <col min="8727" max="8727" width="7.83203125" style="60" customWidth="1"/>
    <col min="8728" max="8730" width="3.58203125" style="60" bestFit="1" customWidth="1"/>
    <col min="8731" max="8731" width="3.08203125" style="60" customWidth="1"/>
    <col min="8732" max="8732" width="3.58203125" style="60" customWidth="1"/>
    <col min="8733" max="8733" width="13.58203125" style="60" customWidth="1"/>
    <col min="8734" max="8734" width="2" style="60" customWidth="1"/>
    <col min="8735" max="8960" width="3.08203125" style="60"/>
    <col min="8961" max="8961" width="2.33203125" style="60" customWidth="1"/>
    <col min="8962" max="8962" width="4.08203125" style="60" customWidth="1"/>
    <col min="8963" max="8976" width="2.08203125" style="60" customWidth="1"/>
    <col min="8977" max="8977" width="5.08203125" style="60" customWidth="1"/>
    <col min="8978" max="8978" width="2.08203125" style="60" customWidth="1"/>
    <col min="8979" max="8979" width="4.33203125" style="60" customWidth="1"/>
    <col min="8980" max="8980" width="12.08203125" style="60" customWidth="1"/>
    <col min="8981" max="8982" width="3.08203125" style="60" customWidth="1"/>
    <col min="8983" max="8983" width="7.83203125" style="60" customWidth="1"/>
    <col min="8984" max="8986" width="3.58203125" style="60" bestFit="1" customWidth="1"/>
    <col min="8987" max="8987" width="3.08203125" style="60" customWidth="1"/>
    <col min="8988" max="8988" width="3.58203125" style="60" customWidth="1"/>
    <col min="8989" max="8989" width="13.58203125" style="60" customWidth="1"/>
    <col min="8990" max="8990" width="2" style="60" customWidth="1"/>
    <col min="8991" max="9216" width="3.08203125" style="60"/>
    <col min="9217" max="9217" width="2.33203125" style="60" customWidth="1"/>
    <col min="9218" max="9218" width="4.08203125" style="60" customWidth="1"/>
    <col min="9219" max="9232" width="2.08203125" style="60" customWidth="1"/>
    <col min="9233" max="9233" width="5.08203125" style="60" customWidth="1"/>
    <col min="9234" max="9234" width="2.08203125" style="60" customWidth="1"/>
    <col min="9235" max="9235" width="4.33203125" style="60" customWidth="1"/>
    <col min="9236" max="9236" width="12.08203125" style="60" customWidth="1"/>
    <col min="9237" max="9238" width="3.08203125" style="60" customWidth="1"/>
    <col min="9239" max="9239" width="7.83203125" style="60" customWidth="1"/>
    <col min="9240" max="9242" width="3.58203125" style="60" bestFit="1" customWidth="1"/>
    <col min="9243" max="9243" width="3.08203125" style="60" customWidth="1"/>
    <col min="9244" max="9244" width="3.58203125" style="60" customWidth="1"/>
    <col min="9245" max="9245" width="13.58203125" style="60" customWidth="1"/>
    <col min="9246" max="9246" width="2" style="60" customWidth="1"/>
    <col min="9247" max="9472" width="3.08203125" style="60"/>
    <col min="9473" max="9473" width="2.33203125" style="60" customWidth="1"/>
    <col min="9474" max="9474" width="4.08203125" style="60" customWidth="1"/>
    <col min="9475" max="9488" width="2.08203125" style="60" customWidth="1"/>
    <col min="9489" max="9489" width="5.08203125" style="60" customWidth="1"/>
    <col min="9490" max="9490" width="2.08203125" style="60" customWidth="1"/>
    <col min="9491" max="9491" width="4.33203125" style="60" customWidth="1"/>
    <col min="9492" max="9492" width="12.08203125" style="60" customWidth="1"/>
    <col min="9493" max="9494" width="3.08203125" style="60" customWidth="1"/>
    <col min="9495" max="9495" width="7.83203125" style="60" customWidth="1"/>
    <col min="9496" max="9498" width="3.58203125" style="60" bestFit="1" customWidth="1"/>
    <col min="9499" max="9499" width="3.08203125" style="60" customWidth="1"/>
    <col min="9500" max="9500" width="3.58203125" style="60" customWidth="1"/>
    <col min="9501" max="9501" width="13.58203125" style="60" customWidth="1"/>
    <col min="9502" max="9502" width="2" style="60" customWidth="1"/>
    <col min="9503" max="9728" width="3.08203125" style="60"/>
    <col min="9729" max="9729" width="2.33203125" style="60" customWidth="1"/>
    <col min="9730" max="9730" width="4.08203125" style="60" customWidth="1"/>
    <col min="9731" max="9744" width="2.08203125" style="60" customWidth="1"/>
    <col min="9745" max="9745" width="5.08203125" style="60" customWidth="1"/>
    <col min="9746" max="9746" width="2.08203125" style="60" customWidth="1"/>
    <col min="9747" max="9747" width="4.33203125" style="60" customWidth="1"/>
    <col min="9748" max="9748" width="12.08203125" style="60" customWidth="1"/>
    <col min="9749" max="9750" width="3.08203125" style="60" customWidth="1"/>
    <col min="9751" max="9751" width="7.83203125" style="60" customWidth="1"/>
    <col min="9752" max="9754" width="3.58203125" style="60" bestFit="1" customWidth="1"/>
    <col min="9755" max="9755" width="3.08203125" style="60" customWidth="1"/>
    <col min="9756" max="9756" width="3.58203125" style="60" customWidth="1"/>
    <col min="9757" max="9757" width="13.58203125" style="60" customWidth="1"/>
    <col min="9758" max="9758" width="2" style="60" customWidth="1"/>
    <col min="9759" max="9984" width="3.08203125" style="60"/>
    <col min="9985" max="9985" width="2.33203125" style="60" customWidth="1"/>
    <col min="9986" max="9986" width="4.08203125" style="60" customWidth="1"/>
    <col min="9987" max="10000" width="2.08203125" style="60" customWidth="1"/>
    <col min="10001" max="10001" width="5.08203125" style="60" customWidth="1"/>
    <col min="10002" max="10002" width="2.08203125" style="60" customWidth="1"/>
    <col min="10003" max="10003" width="4.33203125" style="60" customWidth="1"/>
    <col min="10004" max="10004" width="12.08203125" style="60" customWidth="1"/>
    <col min="10005" max="10006" width="3.08203125" style="60" customWidth="1"/>
    <col min="10007" max="10007" width="7.83203125" style="60" customWidth="1"/>
    <col min="10008" max="10010" width="3.58203125" style="60" bestFit="1" customWidth="1"/>
    <col min="10011" max="10011" width="3.08203125" style="60" customWidth="1"/>
    <col min="10012" max="10012" width="3.58203125" style="60" customWidth="1"/>
    <col min="10013" max="10013" width="13.58203125" style="60" customWidth="1"/>
    <col min="10014" max="10014" width="2" style="60" customWidth="1"/>
    <col min="10015" max="10240" width="3.08203125" style="60"/>
    <col min="10241" max="10241" width="2.33203125" style="60" customWidth="1"/>
    <col min="10242" max="10242" width="4.08203125" style="60" customWidth="1"/>
    <col min="10243" max="10256" width="2.08203125" style="60" customWidth="1"/>
    <col min="10257" max="10257" width="5.08203125" style="60" customWidth="1"/>
    <col min="10258" max="10258" width="2.08203125" style="60" customWidth="1"/>
    <col min="10259" max="10259" width="4.33203125" style="60" customWidth="1"/>
    <col min="10260" max="10260" width="12.08203125" style="60" customWidth="1"/>
    <col min="10261" max="10262" width="3.08203125" style="60" customWidth="1"/>
    <col min="10263" max="10263" width="7.83203125" style="60" customWidth="1"/>
    <col min="10264" max="10266" width="3.58203125" style="60" bestFit="1" customWidth="1"/>
    <col min="10267" max="10267" width="3.08203125" style="60" customWidth="1"/>
    <col min="10268" max="10268" width="3.58203125" style="60" customWidth="1"/>
    <col min="10269" max="10269" width="13.58203125" style="60" customWidth="1"/>
    <col min="10270" max="10270" width="2" style="60" customWidth="1"/>
    <col min="10271" max="10496" width="3.08203125" style="60"/>
    <col min="10497" max="10497" width="2.33203125" style="60" customWidth="1"/>
    <col min="10498" max="10498" width="4.08203125" style="60" customWidth="1"/>
    <col min="10499" max="10512" width="2.08203125" style="60" customWidth="1"/>
    <col min="10513" max="10513" width="5.08203125" style="60" customWidth="1"/>
    <col min="10514" max="10514" width="2.08203125" style="60" customWidth="1"/>
    <col min="10515" max="10515" width="4.33203125" style="60" customWidth="1"/>
    <col min="10516" max="10516" width="12.08203125" style="60" customWidth="1"/>
    <col min="10517" max="10518" width="3.08203125" style="60" customWidth="1"/>
    <col min="10519" max="10519" width="7.83203125" style="60" customWidth="1"/>
    <col min="10520" max="10522" width="3.58203125" style="60" bestFit="1" customWidth="1"/>
    <col min="10523" max="10523" width="3.08203125" style="60" customWidth="1"/>
    <col min="10524" max="10524" width="3.58203125" style="60" customWidth="1"/>
    <col min="10525" max="10525" width="13.58203125" style="60" customWidth="1"/>
    <col min="10526" max="10526" width="2" style="60" customWidth="1"/>
    <col min="10527" max="10752" width="3.08203125" style="60"/>
    <col min="10753" max="10753" width="2.33203125" style="60" customWidth="1"/>
    <col min="10754" max="10754" width="4.08203125" style="60" customWidth="1"/>
    <col min="10755" max="10768" width="2.08203125" style="60" customWidth="1"/>
    <col min="10769" max="10769" width="5.08203125" style="60" customWidth="1"/>
    <col min="10770" max="10770" width="2.08203125" style="60" customWidth="1"/>
    <col min="10771" max="10771" width="4.33203125" style="60" customWidth="1"/>
    <col min="10772" max="10772" width="12.08203125" style="60" customWidth="1"/>
    <col min="10773" max="10774" width="3.08203125" style="60" customWidth="1"/>
    <col min="10775" max="10775" width="7.83203125" style="60" customWidth="1"/>
    <col min="10776" max="10778" width="3.58203125" style="60" bestFit="1" customWidth="1"/>
    <col min="10779" max="10779" width="3.08203125" style="60" customWidth="1"/>
    <col min="10780" max="10780" width="3.58203125" style="60" customWidth="1"/>
    <col min="10781" max="10781" width="13.58203125" style="60" customWidth="1"/>
    <col min="10782" max="10782" width="2" style="60" customWidth="1"/>
    <col min="10783" max="11008" width="3.08203125" style="60"/>
    <col min="11009" max="11009" width="2.33203125" style="60" customWidth="1"/>
    <col min="11010" max="11010" width="4.08203125" style="60" customWidth="1"/>
    <col min="11011" max="11024" width="2.08203125" style="60" customWidth="1"/>
    <col min="11025" max="11025" width="5.08203125" style="60" customWidth="1"/>
    <col min="11026" max="11026" width="2.08203125" style="60" customWidth="1"/>
    <col min="11027" max="11027" width="4.33203125" style="60" customWidth="1"/>
    <col min="11028" max="11028" width="12.08203125" style="60" customWidth="1"/>
    <col min="11029" max="11030" width="3.08203125" style="60" customWidth="1"/>
    <col min="11031" max="11031" width="7.83203125" style="60" customWidth="1"/>
    <col min="11032" max="11034" width="3.58203125" style="60" bestFit="1" customWidth="1"/>
    <col min="11035" max="11035" width="3.08203125" style="60" customWidth="1"/>
    <col min="11036" max="11036" width="3.58203125" style="60" customWidth="1"/>
    <col min="11037" max="11037" width="13.58203125" style="60" customWidth="1"/>
    <col min="11038" max="11038" width="2" style="60" customWidth="1"/>
    <col min="11039" max="11264" width="3.08203125" style="60"/>
    <col min="11265" max="11265" width="2.33203125" style="60" customWidth="1"/>
    <col min="11266" max="11266" width="4.08203125" style="60" customWidth="1"/>
    <col min="11267" max="11280" width="2.08203125" style="60" customWidth="1"/>
    <col min="11281" max="11281" width="5.08203125" style="60" customWidth="1"/>
    <col min="11282" max="11282" width="2.08203125" style="60" customWidth="1"/>
    <col min="11283" max="11283" width="4.33203125" style="60" customWidth="1"/>
    <col min="11284" max="11284" width="12.08203125" style="60" customWidth="1"/>
    <col min="11285" max="11286" width="3.08203125" style="60" customWidth="1"/>
    <col min="11287" max="11287" width="7.83203125" style="60" customWidth="1"/>
    <col min="11288" max="11290" width="3.58203125" style="60" bestFit="1" customWidth="1"/>
    <col min="11291" max="11291" width="3.08203125" style="60" customWidth="1"/>
    <col min="11292" max="11292" width="3.58203125" style="60" customWidth="1"/>
    <col min="11293" max="11293" width="13.58203125" style="60" customWidth="1"/>
    <col min="11294" max="11294" width="2" style="60" customWidth="1"/>
    <col min="11295" max="11520" width="3.08203125" style="60"/>
    <col min="11521" max="11521" width="2.33203125" style="60" customWidth="1"/>
    <col min="11522" max="11522" width="4.08203125" style="60" customWidth="1"/>
    <col min="11523" max="11536" width="2.08203125" style="60" customWidth="1"/>
    <col min="11537" max="11537" width="5.08203125" style="60" customWidth="1"/>
    <col min="11538" max="11538" width="2.08203125" style="60" customWidth="1"/>
    <col min="11539" max="11539" width="4.33203125" style="60" customWidth="1"/>
    <col min="11540" max="11540" width="12.08203125" style="60" customWidth="1"/>
    <col min="11541" max="11542" width="3.08203125" style="60" customWidth="1"/>
    <col min="11543" max="11543" width="7.83203125" style="60" customWidth="1"/>
    <col min="11544" max="11546" width="3.58203125" style="60" bestFit="1" customWidth="1"/>
    <col min="11547" max="11547" width="3.08203125" style="60" customWidth="1"/>
    <col min="11548" max="11548" width="3.58203125" style="60" customWidth="1"/>
    <col min="11549" max="11549" width="13.58203125" style="60" customWidth="1"/>
    <col min="11550" max="11550" width="2" style="60" customWidth="1"/>
    <col min="11551" max="11776" width="3.08203125" style="60"/>
    <col min="11777" max="11777" width="2.33203125" style="60" customWidth="1"/>
    <col min="11778" max="11778" width="4.08203125" style="60" customWidth="1"/>
    <col min="11779" max="11792" width="2.08203125" style="60" customWidth="1"/>
    <col min="11793" max="11793" width="5.08203125" style="60" customWidth="1"/>
    <col min="11794" max="11794" width="2.08203125" style="60" customWidth="1"/>
    <col min="11795" max="11795" width="4.33203125" style="60" customWidth="1"/>
    <col min="11796" max="11796" width="12.08203125" style="60" customWidth="1"/>
    <col min="11797" max="11798" width="3.08203125" style="60" customWidth="1"/>
    <col min="11799" max="11799" width="7.83203125" style="60" customWidth="1"/>
    <col min="11800" max="11802" width="3.58203125" style="60" bestFit="1" customWidth="1"/>
    <col min="11803" max="11803" width="3.08203125" style="60" customWidth="1"/>
    <col min="11804" max="11804" width="3.58203125" style="60" customWidth="1"/>
    <col min="11805" max="11805" width="13.58203125" style="60" customWidth="1"/>
    <col min="11806" max="11806" width="2" style="60" customWidth="1"/>
    <col min="11807" max="12032" width="3.08203125" style="60"/>
    <col min="12033" max="12033" width="2.33203125" style="60" customWidth="1"/>
    <col min="12034" max="12034" width="4.08203125" style="60" customWidth="1"/>
    <col min="12035" max="12048" width="2.08203125" style="60" customWidth="1"/>
    <col min="12049" max="12049" width="5.08203125" style="60" customWidth="1"/>
    <col min="12050" max="12050" width="2.08203125" style="60" customWidth="1"/>
    <col min="12051" max="12051" width="4.33203125" style="60" customWidth="1"/>
    <col min="12052" max="12052" width="12.08203125" style="60" customWidth="1"/>
    <col min="12053" max="12054" width="3.08203125" style="60" customWidth="1"/>
    <col min="12055" max="12055" width="7.83203125" style="60" customWidth="1"/>
    <col min="12056" max="12058" width="3.58203125" style="60" bestFit="1" customWidth="1"/>
    <col min="12059" max="12059" width="3.08203125" style="60" customWidth="1"/>
    <col min="12060" max="12060" width="3.58203125" style="60" customWidth="1"/>
    <col min="12061" max="12061" width="13.58203125" style="60" customWidth="1"/>
    <col min="12062" max="12062" width="2" style="60" customWidth="1"/>
    <col min="12063" max="12288" width="3.08203125" style="60"/>
    <col min="12289" max="12289" width="2.33203125" style="60" customWidth="1"/>
    <col min="12290" max="12290" width="4.08203125" style="60" customWidth="1"/>
    <col min="12291" max="12304" width="2.08203125" style="60" customWidth="1"/>
    <col min="12305" max="12305" width="5.08203125" style="60" customWidth="1"/>
    <col min="12306" max="12306" width="2.08203125" style="60" customWidth="1"/>
    <col min="12307" max="12307" width="4.33203125" style="60" customWidth="1"/>
    <col min="12308" max="12308" width="12.08203125" style="60" customWidth="1"/>
    <col min="12309" max="12310" width="3.08203125" style="60" customWidth="1"/>
    <col min="12311" max="12311" width="7.83203125" style="60" customWidth="1"/>
    <col min="12312" max="12314" width="3.58203125" style="60" bestFit="1" customWidth="1"/>
    <col min="12315" max="12315" width="3.08203125" style="60" customWidth="1"/>
    <col min="12316" max="12316" width="3.58203125" style="60" customWidth="1"/>
    <col min="12317" max="12317" width="13.58203125" style="60" customWidth="1"/>
    <col min="12318" max="12318" width="2" style="60" customWidth="1"/>
    <col min="12319" max="12544" width="3.08203125" style="60"/>
    <col min="12545" max="12545" width="2.33203125" style="60" customWidth="1"/>
    <col min="12546" max="12546" width="4.08203125" style="60" customWidth="1"/>
    <col min="12547" max="12560" width="2.08203125" style="60" customWidth="1"/>
    <col min="12561" max="12561" width="5.08203125" style="60" customWidth="1"/>
    <col min="12562" max="12562" width="2.08203125" style="60" customWidth="1"/>
    <col min="12563" max="12563" width="4.33203125" style="60" customWidth="1"/>
    <col min="12564" max="12564" width="12.08203125" style="60" customWidth="1"/>
    <col min="12565" max="12566" width="3.08203125" style="60" customWidth="1"/>
    <col min="12567" max="12567" width="7.83203125" style="60" customWidth="1"/>
    <col min="12568" max="12570" width="3.58203125" style="60" bestFit="1" customWidth="1"/>
    <col min="12571" max="12571" width="3.08203125" style="60" customWidth="1"/>
    <col min="12572" max="12572" width="3.58203125" style="60" customWidth="1"/>
    <col min="12573" max="12573" width="13.58203125" style="60" customWidth="1"/>
    <col min="12574" max="12574" width="2" style="60" customWidth="1"/>
    <col min="12575" max="12800" width="3.08203125" style="60"/>
    <col min="12801" max="12801" width="2.33203125" style="60" customWidth="1"/>
    <col min="12802" max="12802" width="4.08203125" style="60" customWidth="1"/>
    <col min="12803" max="12816" width="2.08203125" style="60" customWidth="1"/>
    <col min="12817" max="12817" width="5.08203125" style="60" customWidth="1"/>
    <col min="12818" max="12818" width="2.08203125" style="60" customWidth="1"/>
    <col min="12819" max="12819" width="4.33203125" style="60" customWidth="1"/>
    <col min="12820" max="12820" width="12.08203125" style="60" customWidth="1"/>
    <col min="12821" max="12822" width="3.08203125" style="60" customWidth="1"/>
    <col min="12823" max="12823" width="7.83203125" style="60" customWidth="1"/>
    <col min="12824" max="12826" width="3.58203125" style="60" bestFit="1" customWidth="1"/>
    <col min="12827" max="12827" width="3.08203125" style="60" customWidth="1"/>
    <col min="12828" max="12828" width="3.58203125" style="60" customWidth="1"/>
    <col min="12829" max="12829" width="13.58203125" style="60" customWidth="1"/>
    <col min="12830" max="12830" width="2" style="60" customWidth="1"/>
    <col min="12831" max="13056" width="3.08203125" style="60"/>
    <col min="13057" max="13057" width="2.33203125" style="60" customWidth="1"/>
    <col min="13058" max="13058" width="4.08203125" style="60" customWidth="1"/>
    <col min="13059" max="13072" width="2.08203125" style="60" customWidth="1"/>
    <col min="13073" max="13073" width="5.08203125" style="60" customWidth="1"/>
    <col min="13074" max="13074" width="2.08203125" style="60" customWidth="1"/>
    <col min="13075" max="13075" width="4.33203125" style="60" customWidth="1"/>
    <col min="13076" max="13076" width="12.08203125" style="60" customWidth="1"/>
    <col min="13077" max="13078" width="3.08203125" style="60" customWidth="1"/>
    <col min="13079" max="13079" width="7.83203125" style="60" customWidth="1"/>
    <col min="13080" max="13082" width="3.58203125" style="60" bestFit="1" customWidth="1"/>
    <col min="13083" max="13083" width="3.08203125" style="60" customWidth="1"/>
    <col min="13084" max="13084" width="3.58203125" style="60" customWidth="1"/>
    <col min="13085" max="13085" width="13.58203125" style="60" customWidth="1"/>
    <col min="13086" max="13086" width="2" style="60" customWidth="1"/>
    <col min="13087" max="13312" width="3.08203125" style="60"/>
    <col min="13313" max="13313" width="2.33203125" style="60" customWidth="1"/>
    <col min="13314" max="13314" width="4.08203125" style="60" customWidth="1"/>
    <col min="13315" max="13328" width="2.08203125" style="60" customWidth="1"/>
    <col min="13329" max="13329" width="5.08203125" style="60" customWidth="1"/>
    <col min="13330" max="13330" width="2.08203125" style="60" customWidth="1"/>
    <col min="13331" max="13331" width="4.33203125" style="60" customWidth="1"/>
    <col min="13332" max="13332" width="12.08203125" style="60" customWidth="1"/>
    <col min="13333" max="13334" width="3.08203125" style="60" customWidth="1"/>
    <col min="13335" max="13335" width="7.83203125" style="60" customWidth="1"/>
    <col min="13336" max="13338" width="3.58203125" style="60" bestFit="1" customWidth="1"/>
    <col min="13339" max="13339" width="3.08203125" style="60" customWidth="1"/>
    <col min="13340" max="13340" width="3.58203125" style="60" customWidth="1"/>
    <col min="13341" max="13341" width="13.58203125" style="60" customWidth="1"/>
    <col min="13342" max="13342" width="2" style="60" customWidth="1"/>
    <col min="13343" max="13568" width="3.08203125" style="60"/>
    <col min="13569" max="13569" width="2.33203125" style="60" customWidth="1"/>
    <col min="13570" max="13570" width="4.08203125" style="60" customWidth="1"/>
    <col min="13571" max="13584" width="2.08203125" style="60" customWidth="1"/>
    <col min="13585" max="13585" width="5.08203125" style="60" customWidth="1"/>
    <col min="13586" max="13586" width="2.08203125" style="60" customWidth="1"/>
    <col min="13587" max="13587" width="4.33203125" style="60" customWidth="1"/>
    <col min="13588" max="13588" width="12.08203125" style="60" customWidth="1"/>
    <col min="13589" max="13590" width="3.08203125" style="60" customWidth="1"/>
    <col min="13591" max="13591" width="7.83203125" style="60" customWidth="1"/>
    <col min="13592" max="13594" width="3.58203125" style="60" bestFit="1" customWidth="1"/>
    <col min="13595" max="13595" width="3.08203125" style="60" customWidth="1"/>
    <col min="13596" max="13596" width="3.58203125" style="60" customWidth="1"/>
    <col min="13597" max="13597" width="13.58203125" style="60" customWidth="1"/>
    <col min="13598" max="13598" width="2" style="60" customWidth="1"/>
    <col min="13599" max="13824" width="3.08203125" style="60"/>
    <col min="13825" max="13825" width="2.33203125" style="60" customWidth="1"/>
    <col min="13826" max="13826" width="4.08203125" style="60" customWidth="1"/>
    <col min="13827" max="13840" width="2.08203125" style="60" customWidth="1"/>
    <col min="13841" max="13841" width="5.08203125" style="60" customWidth="1"/>
    <col min="13842" max="13842" width="2.08203125" style="60" customWidth="1"/>
    <col min="13843" max="13843" width="4.33203125" style="60" customWidth="1"/>
    <col min="13844" max="13844" width="12.08203125" style="60" customWidth="1"/>
    <col min="13845" max="13846" width="3.08203125" style="60" customWidth="1"/>
    <col min="13847" max="13847" width="7.83203125" style="60" customWidth="1"/>
    <col min="13848" max="13850" width="3.58203125" style="60" bestFit="1" customWidth="1"/>
    <col min="13851" max="13851" width="3.08203125" style="60" customWidth="1"/>
    <col min="13852" max="13852" width="3.58203125" style="60" customWidth="1"/>
    <col min="13853" max="13853" width="13.58203125" style="60" customWidth="1"/>
    <col min="13854" max="13854" width="2" style="60" customWidth="1"/>
    <col min="13855" max="14080" width="3.08203125" style="60"/>
    <col min="14081" max="14081" width="2.33203125" style="60" customWidth="1"/>
    <col min="14082" max="14082" width="4.08203125" style="60" customWidth="1"/>
    <col min="14083" max="14096" width="2.08203125" style="60" customWidth="1"/>
    <col min="14097" max="14097" width="5.08203125" style="60" customWidth="1"/>
    <col min="14098" max="14098" width="2.08203125" style="60" customWidth="1"/>
    <col min="14099" max="14099" width="4.33203125" style="60" customWidth="1"/>
    <col min="14100" max="14100" width="12.08203125" style="60" customWidth="1"/>
    <col min="14101" max="14102" width="3.08203125" style="60" customWidth="1"/>
    <col min="14103" max="14103" width="7.83203125" style="60" customWidth="1"/>
    <col min="14104" max="14106" width="3.58203125" style="60" bestFit="1" customWidth="1"/>
    <col min="14107" max="14107" width="3.08203125" style="60" customWidth="1"/>
    <col min="14108" max="14108" width="3.58203125" style="60" customWidth="1"/>
    <col min="14109" max="14109" width="13.58203125" style="60" customWidth="1"/>
    <col min="14110" max="14110" width="2" style="60" customWidth="1"/>
    <col min="14111" max="14336" width="3.08203125" style="60"/>
    <col min="14337" max="14337" width="2.33203125" style="60" customWidth="1"/>
    <col min="14338" max="14338" width="4.08203125" style="60" customWidth="1"/>
    <col min="14339" max="14352" width="2.08203125" style="60" customWidth="1"/>
    <col min="14353" max="14353" width="5.08203125" style="60" customWidth="1"/>
    <col min="14354" max="14354" width="2.08203125" style="60" customWidth="1"/>
    <col min="14355" max="14355" width="4.33203125" style="60" customWidth="1"/>
    <col min="14356" max="14356" width="12.08203125" style="60" customWidth="1"/>
    <col min="14357" max="14358" width="3.08203125" style="60" customWidth="1"/>
    <col min="14359" max="14359" width="7.83203125" style="60" customWidth="1"/>
    <col min="14360" max="14362" width="3.58203125" style="60" bestFit="1" customWidth="1"/>
    <col min="14363" max="14363" width="3.08203125" style="60" customWidth="1"/>
    <col min="14364" max="14364" width="3.58203125" style="60" customWidth="1"/>
    <col min="14365" max="14365" width="13.58203125" style="60" customWidth="1"/>
    <col min="14366" max="14366" width="2" style="60" customWidth="1"/>
    <col min="14367" max="14592" width="3.08203125" style="60"/>
    <col min="14593" max="14593" width="2.33203125" style="60" customWidth="1"/>
    <col min="14594" max="14594" width="4.08203125" style="60" customWidth="1"/>
    <col min="14595" max="14608" width="2.08203125" style="60" customWidth="1"/>
    <col min="14609" max="14609" width="5.08203125" style="60" customWidth="1"/>
    <col min="14610" max="14610" width="2.08203125" style="60" customWidth="1"/>
    <col min="14611" max="14611" width="4.33203125" style="60" customWidth="1"/>
    <col min="14612" max="14612" width="12.08203125" style="60" customWidth="1"/>
    <col min="14613" max="14614" width="3.08203125" style="60" customWidth="1"/>
    <col min="14615" max="14615" width="7.83203125" style="60" customWidth="1"/>
    <col min="14616" max="14618" width="3.58203125" style="60" bestFit="1" customWidth="1"/>
    <col min="14619" max="14619" width="3.08203125" style="60" customWidth="1"/>
    <col min="14620" max="14620" width="3.58203125" style="60" customWidth="1"/>
    <col min="14621" max="14621" width="13.58203125" style="60" customWidth="1"/>
    <col min="14622" max="14622" width="2" style="60" customWidth="1"/>
    <col min="14623" max="14848" width="3.08203125" style="60"/>
    <col min="14849" max="14849" width="2.33203125" style="60" customWidth="1"/>
    <col min="14850" max="14850" width="4.08203125" style="60" customWidth="1"/>
    <col min="14851" max="14864" width="2.08203125" style="60" customWidth="1"/>
    <col min="14865" max="14865" width="5.08203125" style="60" customWidth="1"/>
    <col min="14866" max="14866" width="2.08203125" style="60" customWidth="1"/>
    <col min="14867" max="14867" width="4.33203125" style="60" customWidth="1"/>
    <col min="14868" max="14868" width="12.08203125" style="60" customWidth="1"/>
    <col min="14869" max="14870" width="3.08203125" style="60" customWidth="1"/>
    <col min="14871" max="14871" width="7.83203125" style="60" customWidth="1"/>
    <col min="14872" max="14874" width="3.58203125" style="60" bestFit="1" customWidth="1"/>
    <col min="14875" max="14875" width="3.08203125" style="60" customWidth="1"/>
    <col min="14876" max="14876" width="3.58203125" style="60" customWidth="1"/>
    <col min="14877" max="14877" width="13.58203125" style="60" customWidth="1"/>
    <col min="14878" max="14878" width="2" style="60" customWidth="1"/>
    <col min="14879" max="15104" width="3.08203125" style="60"/>
    <col min="15105" max="15105" width="2.33203125" style="60" customWidth="1"/>
    <col min="15106" max="15106" width="4.08203125" style="60" customWidth="1"/>
    <col min="15107" max="15120" width="2.08203125" style="60" customWidth="1"/>
    <col min="15121" max="15121" width="5.08203125" style="60" customWidth="1"/>
    <col min="15122" max="15122" width="2.08203125" style="60" customWidth="1"/>
    <col min="15123" max="15123" width="4.33203125" style="60" customWidth="1"/>
    <col min="15124" max="15124" width="12.08203125" style="60" customWidth="1"/>
    <col min="15125" max="15126" width="3.08203125" style="60" customWidth="1"/>
    <col min="15127" max="15127" width="7.83203125" style="60" customWidth="1"/>
    <col min="15128" max="15130" width="3.58203125" style="60" bestFit="1" customWidth="1"/>
    <col min="15131" max="15131" width="3.08203125" style="60" customWidth="1"/>
    <col min="15132" max="15132" width="3.58203125" style="60" customWidth="1"/>
    <col min="15133" max="15133" width="13.58203125" style="60" customWidth="1"/>
    <col min="15134" max="15134" width="2" style="60" customWidth="1"/>
    <col min="15135" max="15360" width="3.08203125" style="60"/>
    <col min="15361" max="15361" width="2.33203125" style="60" customWidth="1"/>
    <col min="15362" max="15362" width="4.08203125" style="60" customWidth="1"/>
    <col min="15363" max="15376" width="2.08203125" style="60" customWidth="1"/>
    <col min="15377" max="15377" width="5.08203125" style="60" customWidth="1"/>
    <col min="15378" max="15378" width="2.08203125" style="60" customWidth="1"/>
    <col min="15379" max="15379" width="4.33203125" style="60" customWidth="1"/>
    <col min="15380" max="15380" width="12.08203125" style="60" customWidth="1"/>
    <col min="15381" max="15382" width="3.08203125" style="60" customWidth="1"/>
    <col min="15383" max="15383" width="7.83203125" style="60" customWidth="1"/>
    <col min="15384" max="15386" width="3.58203125" style="60" bestFit="1" customWidth="1"/>
    <col min="15387" max="15387" width="3.08203125" style="60" customWidth="1"/>
    <col min="15388" max="15388" width="3.58203125" style="60" customWidth="1"/>
    <col min="15389" max="15389" width="13.58203125" style="60" customWidth="1"/>
    <col min="15390" max="15390" width="2" style="60" customWidth="1"/>
    <col min="15391" max="15616" width="3.08203125" style="60"/>
    <col min="15617" max="15617" width="2.33203125" style="60" customWidth="1"/>
    <col min="15618" max="15618" width="4.08203125" style="60" customWidth="1"/>
    <col min="15619" max="15632" width="2.08203125" style="60" customWidth="1"/>
    <col min="15633" max="15633" width="5.08203125" style="60" customWidth="1"/>
    <col min="15634" max="15634" width="2.08203125" style="60" customWidth="1"/>
    <col min="15635" max="15635" width="4.33203125" style="60" customWidth="1"/>
    <col min="15636" max="15636" width="12.08203125" style="60" customWidth="1"/>
    <col min="15637" max="15638" width="3.08203125" style="60" customWidth="1"/>
    <col min="15639" max="15639" width="7.83203125" style="60" customWidth="1"/>
    <col min="15640" max="15642" width="3.58203125" style="60" bestFit="1" customWidth="1"/>
    <col min="15643" max="15643" width="3.08203125" style="60" customWidth="1"/>
    <col min="15644" max="15644" width="3.58203125" style="60" customWidth="1"/>
    <col min="15645" max="15645" width="13.58203125" style="60" customWidth="1"/>
    <col min="15646" max="15646" width="2" style="60" customWidth="1"/>
    <col min="15647" max="15872" width="3.08203125" style="60"/>
    <col min="15873" max="15873" width="2.33203125" style="60" customWidth="1"/>
    <col min="15874" max="15874" width="4.08203125" style="60" customWidth="1"/>
    <col min="15875" max="15888" width="2.08203125" style="60" customWidth="1"/>
    <col min="15889" max="15889" width="5.08203125" style="60" customWidth="1"/>
    <col min="15890" max="15890" width="2.08203125" style="60" customWidth="1"/>
    <col min="15891" max="15891" width="4.33203125" style="60" customWidth="1"/>
    <col min="15892" max="15892" width="12.08203125" style="60" customWidth="1"/>
    <col min="15893" max="15894" width="3.08203125" style="60" customWidth="1"/>
    <col min="15895" max="15895" width="7.83203125" style="60" customWidth="1"/>
    <col min="15896" max="15898" width="3.58203125" style="60" bestFit="1" customWidth="1"/>
    <col min="15899" max="15899" width="3.08203125" style="60" customWidth="1"/>
    <col min="15900" max="15900" width="3.58203125" style="60" customWidth="1"/>
    <col min="15901" max="15901" width="13.58203125" style="60" customWidth="1"/>
    <col min="15902" max="15902" width="2" style="60" customWidth="1"/>
    <col min="15903" max="16128" width="3.08203125" style="60"/>
    <col min="16129" max="16129" width="2.33203125" style="60" customWidth="1"/>
    <col min="16130" max="16130" width="4.08203125" style="60" customWidth="1"/>
    <col min="16131" max="16144" width="2.08203125" style="60" customWidth="1"/>
    <col min="16145" max="16145" width="5.08203125" style="60" customWidth="1"/>
    <col min="16146" max="16146" width="2.08203125" style="60" customWidth="1"/>
    <col min="16147" max="16147" width="4.33203125" style="60" customWidth="1"/>
    <col min="16148" max="16148" width="12.08203125" style="60" customWidth="1"/>
    <col min="16149" max="16150" width="3.08203125" style="60" customWidth="1"/>
    <col min="16151" max="16151" width="7.83203125" style="60" customWidth="1"/>
    <col min="16152" max="16154" width="3.58203125" style="60" bestFit="1" customWidth="1"/>
    <col min="16155" max="16155" width="3.08203125" style="60" customWidth="1"/>
    <col min="16156" max="16156" width="3.58203125" style="60" customWidth="1"/>
    <col min="16157" max="16157" width="13.58203125" style="60" customWidth="1"/>
    <col min="16158" max="16158" width="2" style="60" customWidth="1"/>
    <col min="16159" max="16384" width="3.08203125" style="60"/>
  </cols>
  <sheetData>
    <row r="1" spans="1:29" ht="14">
      <c r="B1" s="36" t="s">
        <v>158</v>
      </c>
      <c r="AC1" s="36" t="s">
        <v>159</v>
      </c>
    </row>
    <row r="2" spans="1:29" ht="19">
      <c r="AC2" s="61"/>
    </row>
    <row r="4" spans="1:29" ht="24.75" customHeight="1">
      <c r="A4" s="1142" t="s">
        <v>160</v>
      </c>
      <c r="B4" s="1142"/>
      <c r="C4" s="1142"/>
      <c r="D4" s="1142"/>
      <c r="E4" s="1142"/>
      <c r="F4" s="1142"/>
      <c r="G4" s="1142"/>
      <c r="H4" s="1142"/>
      <c r="I4" s="1142"/>
      <c r="J4" s="1142"/>
      <c r="K4" s="1142"/>
      <c r="L4" s="1142"/>
      <c r="M4" s="1142"/>
      <c r="N4" s="1142"/>
      <c r="O4" s="1142"/>
      <c r="P4" s="1142"/>
      <c r="Q4" s="1142"/>
      <c r="R4" s="1142"/>
      <c r="S4" s="1142"/>
      <c r="T4" s="1142"/>
      <c r="U4" s="1142"/>
      <c r="V4" s="1142"/>
      <c r="W4" s="1142"/>
      <c r="X4" s="1142"/>
      <c r="Y4" s="1142"/>
      <c r="Z4" s="1142"/>
      <c r="AA4" s="1142"/>
      <c r="AB4" s="1142"/>
      <c r="AC4" s="1142"/>
    </row>
    <row r="5" spans="1:29" ht="23.25" customHeight="1">
      <c r="A5" s="1142" t="s">
        <v>161</v>
      </c>
      <c r="B5" s="1142"/>
      <c r="C5" s="1142"/>
      <c r="D5" s="1142"/>
      <c r="E5" s="1142"/>
      <c r="F5" s="1142"/>
      <c r="G5" s="1142"/>
      <c r="H5" s="1142"/>
      <c r="I5" s="1142"/>
      <c r="J5" s="1142"/>
      <c r="K5" s="1142"/>
      <c r="L5" s="1142"/>
      <c r="M5" s="1142"/>
      <c r="N5" s="1142"/>
      <c r="O5" s="1142"/>
      <c r="P5" s="1142"/>
      <c r="Q5" s="1142"/>
      <c r="R5" s="1142"/>
      <c r="S5" s="1142"/>
      <c r="T5" s="1142"/>
      <c r="U5" s="1142"/>
      <c r="V5" s="1142"/>
      <c r="W5" s="1142"/>
      <c r="X5" s="1142"/>
      <c r="Y5" s="1142"/>
      <c r="Z5" s="1142"/>
      <c r="AA5" s="1142"/>
      <c r="AB5" s="1142"/>
      <c r="AC5" s="1142"/>
    </row>
    <row r="6" spans="1:29" ht="23.25" customHeight="1">
      <c r="A6" s="62"/>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row>
    <row r="7" spans="1:29" ht="23.25" customHeight="1">
      <c r="A7" s="62"/>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row>
    <row r="8" spans="1:29" ht="23.25" customHeight="1" thickBot="1">
      <c r="A8" s="62"/>
      <c r="B8" s="62"/>
      <c r="C8" s="62"/>
      <c r="D8" s="62"/>
      <c r="E8" s="62"/>
      <c r="F8" s="62"/>
      <c r="G8" s="62"/>
      <c r="H8" s="62"/>
      <c r="I8" s="62"/>
      <c r="J8" s="62"/>
      <c r="K8" s="62"/>
      <c r="L8" s="62"/>
      <c r="M8" s="62"/>
      <c r="N8" s="62"/>
      <c r="O8" s="62"/>
      <c r="P8" s="62"/>
      <c r="Q8" s="62"/>
      <c r="R8" s="62"/>
      <c r="S8" s="62"/>
      <c r="T8" s="62"/>
      <c r="U8" s="62"/>
      <c r="V8" s="62"/>
      <c r="W8" s="62"/>
      <c r="X8" s="62"/>
      <c r="Y8" s="62"/>
      <c r="Z8" s="62"/>
      <c r="AA8" s="62"/>
      <c r="AB8" s="62"/>
      <c r="AC8" s="62"/>
    </row>
    <row r="9" spans="1:29" ht="32.25" customHeight="1" thickBot="1">
      <c r="A9" s="62"/>
      <c r="B9" s="1143" t="s">
        <v>162</v>
      </c>
      <c r="C9" s="1144"/>
      <c r="D9" s="1144"/>
      <c r="E9" s="1144"/>
      <c r="F9" s="1144"/>
      <c r="G9" s="1145"/>
      <c r="H9" s="1145"/>
      <c r="I9" s="1145"/>
      <c r="J9" s="1145"/>
      <c r="K9" s="1145"/>
      <c r="L9" s="1145"/>
      <c r="M9" s="1145"/>
      <c r="N9" s="1145"/>
      <c r="O9" s="1145"/>
      <c r="P9" s="1145"/>
      <c r="Q9" s="1145"/>
      <c r="R9" s="1145"/>
      <c r="S9" s="1146"/>
      <c r="T9" s="62"/>
      <c r="U9" s="62"/>
      <c r="V9" s="62"/>
      <c r="W9" s="62"/>
      <c r="X9" s="62"/>
      <c r="Y9" s="62"/>
      <c r="Z9" s="62"/>
      <c r="AA9" s="62"/>
      <c r="AB9" s="62"/>
      <c r="AC9" s="62"/>
    </row>
    <row r="10" spans="1:29" ht="32.25" customHeight="1">
      <c r="A10" s="62"/>
      <c r="B10" s="63"/>
      <c r="C10" s="63"/>
      <c r="D10" s="63"/>
      <c r="E10" s="63"/>
      <c r="F10" s="63"/>
      <c r="G10" s="64"/>
      <c r="H10" s="64"/>
      <c r="I10" s="64"/>
      <c r="J10" s="64"/>
      <c r="K10" s="64"/>
      <c r="L10" s="64"/>
      <c r="M10" s="64"/>
      <c r="N10" s="64"/>
      <c r="O10" s="64"/>
      <c r="P10" s="64"/>
      <c r="Q10" s="64"/>
      <c r="R10" s="64"/>
      <c r="S10" s="64"/>
      <c r="T10" s="62"/>
      <c r="U10" s="62"/>
      <c r="V10" s="62"/>
      <c r="W10" s="62"/>
      <c r="X10" s="62"/>
      <c r="Y10" s="62"/>
      <c r="Z10" s="62"/>
      <c r="AA10" s="62"/>
      <c r="AB10" s="62"/>
      <c r="AC10" s="62"/>
    </row>
    <row r="11" spans="1:29" ht="32.25" customHeight="1">
      <c r="A11" s="62"/>
      <c r="B11" s="63"/>
      <c r="C11" s="63"/>
      <c r="D11" s="63"/>
      <c r="E11" s="63"/>
      <c r="F11" s="63"/>
      <c r="G11" s="64"/>
      <c r="H11" s="64"/>
      <c r="I11" s="64"/>
      <c r="J11" s="64"/>
      <c r="K11" s="64"/>
      <c r="L11" s="64"/>
      <c r="M11" s="64"/>
      <c r="N11" s="64"/>
      <c r="O11" s="64"/>
      <c r="P11" s="64"/>
      <c r="Q11" s="64"/>
      <c r="R11" s="64"/>
      <c r="S11" s="64"/>
      <c r="T11" s="62"/>
      <c r="U11" s="62"/>
      <c r="V11" s="62"/>
      <c r="W11" s="62"/>
      <c r="X11" s="62"/>
      <c r="Y11" s="62"/>
      <c r="Z11" s="62"/>
      <c r="AA11" s="62"/>
      <c r="AB11" s="62"/>
      <c r="AC11" s="62"/>
    </row>
    <row r="12" spans="1:29" ht="32.25" customHeight="1">
      <c r="A12" s="62"/>
      <c r="B12" s="63"/>
      <c r="C12" s="63"/>
      <c r="D12" s="63"/>
      <c r="E12" s="63"/>
      <c r="F12" s="63"/>
      <c r="G12" s="64"/>
      <c r="H12" s="64"/>
      <c r="I12" s="64"/>
      <c r="J12" s="64"/>
      <c r="K12" s="64"/>
      <c r="L12" s="64"/>
      <c r="M12" s="64"/>
      <c r="N12" s="64"/>
      <c r="O12" s="64"/>
      <c r="P12" s="64"/>
      <c r="Q12" s="64"/>
      <c r="R12" s="64"/>
      <c r="S12" s="64"/>
      <c r="T12" s="62"/>
      <c r="U12" s="62"/>
      <c r="V12" s="62"/>
      <c r="W12" s="62"/>
      <c r="X12" s="62"/>
      <c r="Y12" s="62"/>
      <c r="Z12" s="62"/>
      <c r="AA12" s="62"/>
      <c r="AB12" s="62"/>
      <c r="AC12" s="62"/>
    </row>
    <row r="13" spans="1:29" ht="23.25" customHeight="1" thickBot="1">
      <c r="A13" s="62"/>
      <c r="B13" s="62"/>
      <c r="C13" s="62"/>
      <c r="D13" s="62"/>
      <c r="E13" s="62"/>
      <c r="F13" s="62"/>
      <c r="G13" s="62"/>
      <c r="H13" s="62"/>
      <c r="I13" s="62"/>
      <c r="J13" s="62"/>
      <c r="K13" s="62"/>
      <c r="L13" s="62"/>
      <c r="M13" s="62"/>
      <c r="N13" s="62"/>
      <c r="O13" s="62"/>
      <c r="P13" s="62"/>
      <c r="Q13" s="62"/>
      <c r="R13" s="62"/>
      <c r="S13" s="62"/>
      <c r="T13" s="62"/>
      <c r="U13" s="62"/>
      <c r="V13" s="62"/>
      <c r="W13" s="62"/>
      <c r="X13" s="65"/>
      <c r="Y13" s="62"/>
      <c r="Z13" s="62"/>
      <c r="AA13" s="66" t="s">
        <v>163</v>
      </c>
      <c r="AB13" s="62"/>
      <c r="AC13" s="62"/>
    </row>
    <row r="14" spans="1:29" ht="24.75" customHeight="1">
      <c r="A14" s="60"/>
      <c r="B14" s="1147" t="s">
        <v>164</v>
      </c>
      <c r="C14" s="1148"/>
      <c r="D14" s="1148"/>
      <c r="E14" s="1148"/>
      <c r="F14" s="1148"/>
      <c r="G14" s="1148"/>
      <c r="H14" s="1148"/>
      <c r="I14" s="1148"/>
      <c r="J14" s="1148"/>
      <c r="K14" s="1148"/>
      <c r="L14" s="1148"/>
      <c r="M14" s="1149"/>
      <c r="N14" s="1156"/>
      <c r="O14" s="1157"/>
      <c r="P14" s="1158"/>
      <c r="Q14" s="1162" t="s">
        <v>165</v>
      </c>
      <c r="R14" s="1163"/>
      <c r="S14" s="1163"/>
      <c r="T14" s="1163"/>
      <c r="U14" s="1163"/>
      <c r="V14" s="1163"/>
      <c r="W14" s="1163"/>
      <c r="X14" s="1163"/>
      <c r="Y14" s="1163"/>
      <c r="Z14" s="1163"/>
      <c r="AA14" s="1163"/>
      <c r="AB14" s="1163"/>
      <c r="AC14" s="1164"/>
    </row>
    <row r="15" spans="1:29" ht="24.75" customHeight="1">
      <c r="A15" s="60"/>
      <c r="B15" s="1150"/>
      <c r="C15" s="1151"/>
      <c r="D15" s="1151"/>
      <c r="E15" s="1151"/>
      <c r="F15" s="1151"/>
      <c r="G15" s="1151"/>
      <c r="H15" s="1151"/>
      <c r="I15" s="1151"/>
      <c r="J15" s="1151"/>
      <c r="K15" s="1151"/>
      <c r="L15" s="1151"/>
      <c r="M15" s="1152"/>
      <c r="N15" s="1159"/>
      <c r="O15" s="1160"/>
      <c r="P15" s="1161"/>
      <c r="Q15" s="1165"/>
      <c r="R15" s="1166"/>
      <c r="S15" s="1167" t="s">
        <v>166</v>
      </c>
      <c r="T15" s="1167"/>
      <c r="U15" s="1167"/>
      <c r="V15" s="1167"/>
      <c r="W15" s="1167"/>
      <c r="X15" s="1167"/>
      <c r="Y15" s="1167"/>
      <c r="Z15" s="1167"/>
      <c r="AA15" s="1167"/>
      <c r="AB15" s="1167"/>
      <c r="AC15" s="1168"/>
    </row>
    <row r="16" spans="1:29" ht="25.5" customHeight="1">
      <c r="A16" s="60"/>
      <c r="B16" s="1150"/>
      <c r="C16" s="1151"/>
      <c r="D16" s="1151"/>
      <c r="E16" s="1151"/>
      <c r="F16" s="1151"/>
      <c r="G16" s="1151"/>
      <c r="H16" s="1151"/>
      <c r="I16" s="1151"/>
      <c r="J16" s="1151"/>
      <c r="K16" s="1151"/>
      <c r="L16" s="1151"/>
      <c r="M16" s="1152"/>
      <c r="N16" s="1169"/>
      <c r="O16" s="1170"/>
      <c r="P16" s="1171"/>
      <c r="Q16" s="1178" t="s">
        <v>167</v>
      </c>
      <c r="R16" s="1179"/>
      <c r="S16" s="1179"/>
      <c r="T16" s="1179"/>
      <c r="U16" s="1179"/>
      <c r="V16" s="1179"/>
      <c r="W16" s="1179"/>
      <c r="X16" s="1179"/>
      <c r="Y16" s="1179"/>
      <c r="Z16" s="1179"/>
      <c r="AA16" s="1179"/>
      <c r="AB16" s="1179"/>
      <c r="AC16" s="1180"/>
    </row>
    <row r="17" spans="1:29" ht="25.5" customHeight="1">
      <c r="A17" s="60"/>
      <c r="B17" s="1150"/>
      <c r="C17" s="1151"/>
      <c r="D17" s="1151"/>
      <c r="E17" s="1151"/>
      <c r="F17" s="1151"/>
      <c r="G17" s="1151"/>
      <c r="H17" s="1151"/>
      <c r="I17" s="1151"/>
      <c r="J17" s="1151"/>
      <c r="K17" s="1151"/>
      <c r="L17" s="1151"/>
      <c r="M17" s="1152"/>
      <c r="N17" s="1172"/>
      <c r="O17" s="1173"/>
      <c r="P17" s="1174"/>
      <c r="Q17" s="67"/>
      <c r="R17" s="1181" t="s">
        <v>168</v>
      </c>
      <c r="S17" s="1182"/>
      <c r="T17" s="1182"/>
      <c r="U17" s="1182"/>
      <c r="V17" s="1182"/>
      <c r="W17" s="1183"/>
      <c r="X17" s="1183"/>
      <c r="Y17" s="1183"/>
      <c r="Z17" s="1184" t="s">
        <v>169</v>
      </c>
      <c r="AA17" s="1184"/>
      <c r="AB17" s="1184"/>
      <c r="AC17" s="1185"/>
    </row>
    <row r="18" spans="1:29" ht="25.5" customHeight="1">
      <c r="A18" s="60"/>
      <c r="B18" s="1153"/>
      <c r="C18" s="1154"/>
      <c r="D18" s="1154"/>
      <c r="E18" s="1154"/>
      <c r="F18" s="1154"/>
      <c r="G18" s="1154"/>
      <c r="H18" s="1154"/>
      <c r="I18" s="1154"/>
      <c r="J18" s="1154"/>
      <c r="K18" s="1154"/>
      <c r="L18" s="1154"/>
      <c r="M18" s="1155"/>
      <c r="N18" s="1175"/>
      <c r="O18" s="1176"/>
      <c r="P18" s="1177"/>
      <c r="Q18" s="68"/>
      <c r="R18" s="1186" t="s">
        <v>170</v>
      </c>
      <c r="S18" s="1187"/>
      <c r="T18" s="1187"/>
      <c r="U18" s="1187"/>
      <c r="V18" s="1187"/>
      <c r="W18" s="1188"/>
      <c r="X18" s="1188"/>
      <c r="Y18" s="1188"/>
      <c r="Z18" s="1189" t="s">
        <v>171</v>
      </c>
      <c r="AA18" s="1189"/>
      <c r="AB18" s="1189"/>
      <c r="AC18" s="1190"/>
    </row>
    <row r="19" spans="1:29" ht="25.5" customHeight="1">
      <c r="A19" s="60"/>
      <c r="B19" s="1191" t="s">
        <v>172</v>
      </c>
      <c r="C19" s="1192"/>
      <c r="D19" s="1192"/>
      <c r="E19" s="1192"/>
      <c r="F19" s="1192"/>
      <c r="G19" s="1192"/>
      <c r="H19" s="1192"/>
      <c r="I19" s="1192"/>
      <c r="J19" s="1192"/>
      <c r="K19" s="1192"/>
      <c r="L19" s="1192"/>
      <c r="M19" s="1193"/>
      <c r="N19" s="1169"/>
      <c r="O19" s="1170"/>
      <c r="P19" s="1170"/>
      <c r="Q19" s="1170"/>
      <c r="R19" s="1170"/>
      <c r="S19" s="1170"/>
      <c r="T19" s="1170"/>
      <c r="U19" s="1170"/>
      <c r="V19" s="1197" t="s">
        <v>11</v>
      </c>
      <c r="W19" s="1199"/>
      <c r="X19" s="1200"/>
      <c r="Y19" s="1200"/>
      <c r="Z19" s="1200"/>
      <c r="AA19" s="1200"/>
      <c r="AB19" s="1200"/>
      <c r="AC19" s="1201"/>
    </row>
    <row r="20" spans="1:29" ht="25.5" customHeight="1">
      <c r="A20" s="60"/>
      <c r="B20" s="1194"/>
      <c r="C20" s="1195"/>
      <c r="D20" s="1195"/>
      <c r="E20" s="1195"/>
      <c r="F20" s="1195"/>
      <c r="G20" s="1195"/>
      <c r="H20" s="1195"/>
      <c r="I20" s="1195"/>
      <c r="J20" s="1195"/>
      <c r="K20" s="1195"/>
      <c r="L20" s="1195"/>
      <c r="M20" s="1196"/>
      <c r="N20" s="1172"/>
      <c r="O20" s="1173"/>
      <c r="P20" s="1173"/>
      <c r="Q20" s="1173"/>
      <c r="R20" s="1173"/>
      <c r="S20" s="1173"/>
      <c r="T20" s="1173"/>
      <c r="U20" s="1173"/>
      <c r="V20" s="1198"/>
      <c r="W20" s="1202"/>
      <c r="X20" s="1203"/>
      <c r="Y20" s="1203"/>
      <c r="Z20" s="1203"/>
      <c r="AA20" s="1203"/>
      <c r="AB20" s="1203"/>
      <c r="AC20" s="1204"/>
    </row>
    <row r="21" spans="1:29" ht="23.25" customHeight="1">
      <c r="A21" s="60"/>
      <c r="B21" s="1208" t="s">
        <v>173</v>
      </c>
      <c r="C21" s="1209"/>
      <c r="D21" s="1209"/>
      <c r="E21" s="1209"/>
      <c r="F21" s="1209"/>
      <c r="G21" s="1209"/>
      <c r="H21" s="1209"/>
      <c r="I21" s="1209"/>
      <c r="J21" s="1209"/>
      <c r="K21" s="1209"/>
      <c r="L21" s="1209"/>
      <c r="M21" s="1209"/>
      <c r="N21" s="1212"/>
      <c r="O21" s="1213"/>
      <c r="P21" s="1213"/>
      <c r="Q21" s="1213"/>
      <c r="R21" s="1213"/>
      <c r="S21" s="1213"/>
      <c r="T21" s="1213"/>
      <c r="U21" s="1213"/>
      <c r="V21" s="1214"/>
      <c r="W21" s="1202"/>
      <c r="X21" s="1203"/>
      <c r="Y21" s="1203"/>
      <c r="Z21" s="1203"/>
      <c r="AA21" s="1203"/>
      <c r="AB21" s="1203"/>
      <c r="AC21" s="1204"/>
    </row>
    <row r="22" spans="1:29" ht="24" customHeight="1">
      <c r="A22" s="60"/>
      <c r="B22" s="1210"/>
      <c r="C22" s="1211"/>
      <c r="D22" s="1211"/>
      <c r="E22" s="1211"/>
      <c r="F22" s="1211"/>
      <c r="G22" s="1211"/>
      <c r="H22" s="1211"/>
      <c r="I22" s="1211"/>
      <c r="J22" s="1211"/>
      <c r="K22" s="1211"/>
      <c r="L22" s="1211"/>
      <c r="M22" s="1211"/>
      <c r="N22" s="1215"/>
      <c r="O22" s="1216"/>
      <c r="P22" s="1216"/>
      <c r="Q22" s="1216"/>
      <c r="R22" s="1216"/>
      <c r="S22" s="1216"/>
      <c r="T22" s="1216"/>
      <c r="U22" s="1216"/>
      <c r="V22" s="1217"/>
      <c r="W22" s="1202"/>
      <c r="X22" s="1203"/>
      <c r="Y22" s="1203"/>
      <c r="Z22" s="1203"/>
      <c r="AA22" s="1203"/>
      <c r="AB22" s="1203"/>
      <c r="AC22" s="1204"/>
    </row>
    <row r="23" spans="1:29" ht="23.25" customHeight="1">
      <c r="A23" s="60"/>
      <c r="B23" s="1208" t="s">
        <v>174</v>
      </c>
      <c r="C23" s="1209"/>
      <c r="D23" s="1209"/>
      <c r="E23" s="1209"/>
      <c r="F23" s="1209"/>
      <c r="G23" s="1209"/>
      <c r="H23" s="1209"/>
      <c r="I23" s="1209"/>
      <c r="J23" s="1209"/>
      <c r="K23" s="1209"/>
      <c r="L23" s="1209"/>
      <c r="M23" s="1209"/>
      <c r="N23" s="1212"/>
      <c r="O23" s="1213"/>
      <c r="P23" s="1213"/>
      <c r="Q23" s="1213"/>
      <c r="R23" s="1213"/>
      <c r="S23" s="1213"/>
      <c r="T23" s="1213"/>
      <c r="U23" s="1213"/>
      <c r="V23" s="1214"/>
      <c r="W23" s="1202"/>
      <c r="X23" s="1203"/>
      <c r="Y23" s="1203"/>
      <c r="Z23" s="1203"/>
      <c r="AA23" s="1203"/>
      <c r="AB23" s="1203"/>
      <c r="AC23" s="1204"/>
    </row>
    <row r="24" spans="1:29" ht="24" customHeight="1" thickBot="1">
      <c r="A24" s="60"/>
      <c r="B24" s="1218"/>
      <c r="C24" s="1219"/>
      <c r="D24" s="1219"/>
      <c r="E24" s="1219"/>
      <c r="F24" s="1219"/>
      <c r="G24" s="1219"/>
      <c r="H24" s="1219"/>
      <c r="I24" s="1219"/>
      <c r="J24" s="1219"/>
      <c r="K24" s="1219"/>
      <c r="L24" s="1219"/>
      <c r="M24" s="1219"/>
      <c r="N24" s="1220"/>
      <c r="O24" s="1221"/>
      <c r="P24" s="1221"/>
      <c r="Q24" s="1221"/>
      <c r="R24" s="1221"/>
      <c r="S24" s="1221"/>
      <c r="T24" s="1221"/>
      <c r="U24" s="1221"/>
      <c r="V24" s="1222"/>
      <c r="W24" s="1205"/>
      <c r="X24" s="1206"/>
      <c r="Y24" s="1206"/>
      <c r="Z24" s="1206"/>
      <c r="AA24" s="1206"/>
      <c r="AB24" s="1206"/>
      <c r="AC24" s="1207"/>
    </row>
    <row r="26" spans="1:29">
      <c r="B26" s="69" t="s">
        <v>175</v>
      </c>
      <c r="C26" s="37" t="s">
        <v>176</v>
      </c>
    </row>
    <row r="27" spans="1:29" ht="18">
      <c r="B27" s="69" t="s">
        <v>177</v>
      </c>
      <c r="C27" s="1" t="s">
        <v>178</v>
      </c>
    </row>
  </sheetData>
  <sheetProtection algorithmName="SHA-512" hashValue="aQYHw5qnIY9ySYJgk76GzcdlnM2kd62m3qCElCZFcPOI3Vwzy8jBnhPQNr/XpDFPa7vu16L1yuWxa9Ezhd9dqg==" saltValue="KNOWBR9dG8IdLeZ8AHccFQ==" spinCount="100000" sheet="1" objects="1" scenarios="1"/>
  <mergeCells count="25">
    <mergeCell ref="Z18:AC18"/>
    <mergeCell ref="B19:M20"/>
    <mergeCell ref="N19:U20"/>
    <mergeCell ref="V19:V20"/>
    <mergeCell ref="W19:AC24"/>
    <mergeCell ref="B21:M22"/>
    <mergeCell ref="N21:V22"/>
    <mergeCell ref="B23:M24"/>
    <mergeCell ref="N23:V24"/>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s>
  <phoneticPr fontId="2"/>
  <pageMargins left="0.75" right="0.34" top="0.73" bottom="0.42" header="0.51200000000000001" footer="0.19"/>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23C8F-A4A6-481E-BF87-9F1D3443A9A2}">
  <dimension ref="A1:AA60"/>
  <sheetViews>
    <sheetView showGridLines="0" view="pageBreakPreview" zoomScale="80" zoomScaleNormal="100" zoomScaleSheetLayoutView="80" workbookViewId="0">
      <selection activeCell="A2" sqref="A2:V2"/>
    </sheetView>
  </sheetViews>
  <sheetFormatPr defaultColWidth="8.08203125" defaultRowHeight="13"/>
  <cols>
    <col min="1" max="1" width="3.5" style="587" customWidth="1"/>
    <col min="2" max="16" width="5.08203125" style="587" customWidth="1"/>
    <col min="17" max="20" width="5" style="587" customWidth="1"/>
    <col min="21" max="21" width="5.08203125" style="587" customWidth="1"/>
    <col min="22" max="22" width="6.5" style="587" customWidth="1"/>
    <col min="23" max="23" width="2.08203125" style="587" hidden="1" customWidth="1"/>
    <col min="24" max="25" width="0" style="587" hidden="1" customWidth="1"/>
    <col min="26" max="26" width="8.08203125" style="587" hidden="1" customWidth="1"/>
    <col min="27" max="27" width="0" style="587" hidden="1" customWidth="1"/>
    <col min="28" max="256" width="8.08203125" style="587"/>
    <col min="257" max="257" width="3.5" style="587" customWidth="1"/>
    <col min="258" max="272" width="5.08203125" style="587" customWidth="1"/>
    <col min="273" max="276" width="5" style="587" customWidth="1"/>
    <col min="277" max="277" width="5.08203125" style="587" customWidth="1"/>
    <col min="278" max="278" width="6.5" style="587" customWidth="1"/>
    <col min="279" max="283" width="0" style="587" hidden="1" customWidth="1"/>
    <col min="284" max="512" width="8.08203125" style="587"/>
    <col min="513" max="513" width="3.5" style="587" customWidth="1"/>
    <col min="514" max="528" width="5.08203125" style="587" customWidth="1"/>
    <col min="529" max="532" width="5" style="587" customWidth="1"/>
    <col min="533" max="533" width="5.08203125" style="587" customWidth="1"/>
    <col min="534" max="534" width="6.5" style="587" customWidth="1"/>
    <col min="535" max="539" width="0" style="587" hidden="1" customWidth="1"/>
    <col min="540" max="768" width="8.08203125" style="587"/>
    <col min="769" max="769" width="3.5" style="587" customWidth="1"/>
    <col min="770" max="784" width="5.08203125" style="587" customWidth="1"/>
    <col min="785" max="788" width="5" style="587" customWidth="1"/>
    <col min="789" max="789" width="5.08203125" style="587" customWidth="1"/>
    <col min="790" max="790" width="6.5" style="587" customWidth="1"/>
    <col min="791" max="795" width="0" style="587" hidden="1" customWidth="1"/>
    <col min="796" max="1024" width="8.08203125" style="587"/>
    <col min="1025" max="1025" width="3.5" style="587" customWidth="1"/>
    <col min="1026" max="1040" width="5.08203125" style="587" customWidth="1"/>
    <col min="1041" max="1044" width="5" style="587" customWidth="1"/>
    <col min="1045" max="1045" width="5.08203125" style="587" customWidth="1"/>
    <col min="1046" max="1046" width="6.5" style="587" customWidth="1"/>
    <col min="1047" max="1051" width="0" style="587" hidden="1" customWidth="1"/>
    <col min="1052" max="1280" width="8.08203125" style="587"/>
    <col min="1281" max="1281" width="3.5" style="587" customWidth="1"/>
    <col min="1282" max="1296" width="5.08203125" style="587" customWidth="1"/>
    <col min="1297" max="1300" width="5" style="587" customWidth="1"/>
    <col min="1301" max="1301" width="5.08203125" style="587" customWidth="1"/>
    <col min="1302" max="1302" width="6.5" style="587" customWidth="1"/>
    <col min="1303" max="1307" width="0" style="587" hidden="1" customWidth="1"/>
    <col min="1308" max="1536" width="8.08203125" style="587"/>
    <col min="1537" max="1537" width="3.5" style="587" customWidth="1"/>
    <col min="1538" max="1552" width="5.08203125" style="587" customWidth="1"/>
    <col min="1553" max="1556" width="5" style="587" customWidth="1"/>
    <col min="1557" max="1557" width="5.08203125" style="587" customWidth="1"/>
    <col min="1558" max="1558" width="6.5" style="587" customWidth="1"/>
    <col min="1559" max="1563" width="0" style="587" hidden="1" customWidth="1"/>
    <col min="1564" max="1792" width="8.08203125" style="587"/>
    <col min="1793" max="1793" width="3.5" style="587" customWidth="1"/>
    <col min="1794" max="1808" width="5.08203125" style="587" customWidth="1"/>
    <col min="1809" max="1812" width="5" style="587" customWidth="1"/>
    <col min="1813" max="1813" width="5.08203125" style="587" customWidth="1"/>
    <col min="1814" max="1814" width="6.5" style="587" customWidth="1"/>
    <col min="1815" max="1819" width="0" style="587" hidden="1" customWidth="1"/>
    <col min="1820" max="2048" width="8.08203125" style="587"/>
    <col min="2049" max="2049" width="3.5" style="587" customWidth="1"/>
    <col min="2050" max="2064" width="5.08203125" style="587" customWidth="1"/>
    <col min="2065" max="2068" width="5" style="587" customWidth="1"/>
    <col min="2069" max="2069" width="5.08203125" style="587" customWidth="1"/>
    <col min="2070" max="2070" width="6.5" style="587" customWidth="1"/>
    <col min="2071" max="2075" width="0" style="587" hidden="1" customWidth="1"/>
    <col min="2076" max="2304" width="8.08203125" style="587"/>
    <col min="2305" max="2305" width="3.5" style="587" customWidth="1"/>
    <col min="2306" max="2320" width="5.08203125" style="587" customWidth="1"/>
    <col min="2321" max="2324" width="5" style="587" customWidth="1"/>
    <col min="2325" max="2325" width="5.08203125" style="587" customWidth="1"/>
    <col min="2326" max="2326" width="6.5" style="587" customWidth="1"/>
    <col min="2327" max="2331" width="0" style="587" hidden="1" customWidth="1"/>
    <col min="2332" max="2560" width="8.08203125" style="587"/>
    <col min="2561" max="2561" width="3.5" style="587" customWidth="1"/>
    <col min="2562" max="2576" width="5.08203125" style="587" customWidth="1"/>
    <col min="2577" max="2580" width="5" style="587" customWidth="1"/>
    <col min="2581" max="2581" width="5.08203125" style="587" customWidth="1"/>
    <col min="2582" max="2582" width="6.5" style="587" customWidth="1"/>
    <col min="2583" max="2587" width="0" style="587" hidden="1" customWidth="1"/>
    <col min="2588" max="2816" width="8.08203125" style="587"/>
    <col min="2817" max="2817" width="3.5" style="587" customWidth="1"/>
    <col min="2818" max="2832" width="5.08203125" style="587" customWidth="1"/>
    <col min="2833" max="2836" width="5" style="587" customWidth="1"/>
    <col min="2837" max="2837" width="5.08203125" style="587" customWidth="1"/>
    <col min="2838" max="2838" width="6.5" style="587" customWidth="1"/>
    <col min="2839" max="2843" width="0" style="587" hidden="1" customWidth="1"/>
    <col min="2844" max="3072" width="8.08203125" style="587"/>
    <col min="3073" max="3073" width="3.5" style="587" customWidth="1"/>
    <col min="3074" max="3088" width="5.08203125" style="587" customWidth="1"/>
    <col min="3089" max="3092" width="5" style="587" customWidth="1"/>
    <col min="3093" max="3093" width="5.08203125" style="587" customWidth="1"/>
    <col min="3094" max="3094" width="6.5" style="587" customWidth="1"/>
    <col min="3095" max="3099" width="0" style="587" hidden="1" customWidth="1"/>
    <col min="3100" max="3328" width="8.08203125" style="587"/>
    <col min="3329" max="3329" width="3.5" style="587" customWidth="1"/>
    <col min="3330" max="3344" width="5.08203125" style="587" customWidth="1"/>
    <col min="3345" max="3348" width="5" style="587" customWidth="1"/>
    <col min="3349" max="3349" width="5.08203125" style="587" customWidth="1"/>
    <col min="3350" max="3350" width="6.5" style="587" customWidth="1"/>
    <col min="3351" max="3355" width="0" style="587" hidden="1" customWidth="1"/>
    <col min="3356" max="3584" width="8.08203125" style="587"/>
    <col min="3585" max="3585" width="3.5" style="587" customWidth="1"/>
    <col min="3586" max="3600" width="5.08203125" style="587" customWidth="1"/>
    <col min="3601" max="3604" width="5" style="587" customWidth="1"/>
    <col min="3605" max="3605" width="5.08203125" style="587" customWidth="1"/>
    <col min="3606" max="3606" width="6.5" style="587" customWidth="1"/>
    <col min="3607" max="3611" width="0" style="587" hidden="1" customWidth="1"/>
    <col min="3612" max="3840" width="8.08203125" style="587"/>
    <col min="3841" max="3841" width="3.5" style="587" customWidth="1"/>
    <col min="3842" max="3856" width="5.08203125" style="587" customWidth="1"/>
    <col min="3857" max="3860" width="5" style="587" customWidth="1"/>
    <col min="3861" max="3861" width="5.08203125" style="587" customWidth="1"/>
    <col min="3862" max="3862" width="6.5" style="587" customWidth="1"/>
    <col min="3863" max="3867" width="0" style="587" hidden="1" customWidth="1"/>
    <col min="3868" max="4096" width="8.08203125" style="587"/>
    <col min="4097" max="4097" width="3.5" style="587" customWidth="1"/>
    <col min="4098" max="4112" width="5.08203125" style="587" customWidth="1"/>
    <col min="4113" max="4116" width="5" style="587" customWidth="1"/>
    <col min="4117" max="4117" width="5.08203125" style="587" customWidth="1"/>
    <col min="4118" max="4118" width="6.5" style="587" customWidth="1"/>
    <col min="4119" max="4123" width="0" style="587" hidden="1" customWidth="1"/>
    <col min="4124" max="4352" width="8.08203125" style="587"/>
    <col min="4353" max="4353" width="3.5" style="587" customWidth="1"/>
    <col min="4354" max="4368" width="5.08203125" style="587" customWidth="1"/>
    <col min="4369" max="4372" width="5" style="587" customWidth="1"/>
    <col min="4373" max="4373" width="5.08203125" style="587" customWidth="1"/>
    <col min="4374" max="4374" width="6.5" style="587" customWidth="1"/>
    <col min="4375" max="4379" width="0" style="587" hidden="1" customWidth="1"/>
    <col min="4380" max="4608" width="8.08203125" style="587"/>
    <col min="4609" max="4609" width="3.5" style="587" customWidth="1"/>
    <col min="4610" max="4624" width="5.08203125" style="587" customWidth="1"/>
    <col min="4625" max="4628" width="5" style="587" customWidth="1"/>
    <col min="4629" max="4629" width="5.08203125" style="587" customWidth="1"/>
    <col min="4630" max="4630" width="6.5" style="587" customWidth="1"/>
    <col min="4631" max="4635" width="0" style="587" hidden="1" customWidth="1"/>
    <col min="4636" max="4864" width="8.08203125" style="587"/>
    <col min="4865" max="4865" width="3.5" style="587" customWidth="1"/>
    <col min="4866" max="4880" width="5.08203125" style="587" customWidth="1"/>
    <col min="4881" max="4884" width="5" style="587" customWidth="1"/>
    <col min="4885" max="4885" width="5.08203125" style="587" customWidth="1"/>
    <col min="4886" max="4886" width="6.5" style="587" customWidth="1"/>
    <col min="4887" max="4891" width="0" style="587" hidden="1" customWidth="1"/>
    <col min="4892" max="5120" width="8.08203125" style="587"/>
    <col min="5121" max="5121" width="3.5" style="587" customWidth="1"/>
    <col min="5122" max="5136" width="5.08203125" style="587" customWidth="1"/>
    <col min="5137" max="5140" width="5" style="587" customWidth="1"/>
    <col min="5141" max="5141" width="5.08203125" style="587" customWidth="1"/>
    <col min="5142" max="5142" width="6.5" style="587" customWidth="1"/>
    <col min="5143" max="5147" width="0" style="587" hidden="1" customWidth="1"/>
    <col min="5148" max="5376" width="8.08203125" style="587"/>
    <col min="5377" max="5377" width="3.5" style="587" customWidth="1"/>
    <col min="5378" max="5392" width="5.08203125" style="587" customWidth="1"/>
    <col min="5393" max="5396" width="5" style="587" customWidth="1"/>
    <col min="5397" max="5397" width="5.08203125" style="587" customWidth="1"/>
    <col min="5398" max="5398" width="6.5" style="587" customWidth="1"/>
    <col min="5399" max="5403" width="0" style="587" hidden="1" customWidth="1"/>
    <col min="5404" max="5632" width="8.08203125" style="587"/>
    <col min="5633" max="5633" width="3.5" style="587" customWidth="1"/>
    <col min="5634" max="5648" width="5.08203125" style="587" customWidth="1"/>
    <col min="5649" max="5652" width="5" style="587" customWidth="1"/>
    <col min="5653" max="5653" width="5.08203125" style="587" customWidth="1"/>
    <col min="5654" max="5654" width="6.5" style="587" customWidth="1"/>
    <col min="5655" max="5659" width="0" style="587" hidden="1" customWidth="1"/>
    <col min="5660" max="5888" width="8.08203125" style="587"/>
    <col min="5889" max="5889" width="3.5" style="587" customWidth="1"/>
    <col min="5890" max="5904" width="5.08203125" style="587" customWidth="1"/>
    <col min="5905" max="5908" width="5" style="587" customWidth="1"/>
    <col min="5909" max="5909" width="5.08203125" style="587" customWidth="1"/>
    <col min="5910" max="5910" width="6.5" style="587" customWidth="1"/>
    <col min="5911" max="5915" width="0" style="587" hidden="1" customWidth="1"/>
    <col min="5916" max="6144" width="8.08203125" style="587"/>
    <col min="6145" max="6145" width="3.5" style="587" customWidth="1"/>
    <col min="6146" max="6160" width="5.08203125" style="587" customWidth="1"/>
    <col min="6161" max="6164" width="5" style="587" customWidth="1"/>
    <col min="6165" max="6165" width="5.08203125" style="587" customWidth="1"/>
    <col min="6166" max="6166" width="6.5" style="587" customWidth="1"/>
    <col min="6167" max="6171" width="0" style="587" hidden="1" customWidth="1"/>
    <col min="6172" max="6400" width="8.08203125" style="587"/>
    <col min="6401" max="6401" width="3.5" style="587" customWidth="1"/>
    <col min="6402" max="6416" width="5.08203125" style="587" customWidth="1"/>
    <col min="6417" max="6420" width="5" style="587" customWidth="1"/>
    <col min="6421" max="6421" width="5.08203125" style="587" customWidth="1"/>
    <col min="6422" max="6422" width="6.5" style="587" customWidth="1"/>
    <col min="6423" max="6427" width="0" style="587" hidden="1" customWidth="1"/>
    <col min="6428" max="6656" width="8.08203125" style="587"/>
    <col min="6657" max="6657" width="3.5" style="587" customWidth="1"/>
    <col min="6658" max="6672" width="5.08203125" style="587" customWidth="1"/>
    <col min="6673" max="6676" width="5" style="587" customWidth="1"/>
    <col min="6677" max="6677" width="5.08203125" style="587" customWidth="1"/>
    <col min="6678" max="6678" width="6.5" style="587" customWidth="1"/>
    <col min="6679" max="6683" width="0" style="587" hidden="1" customWidth="1"/>
    <col min="6684" max="6912" width="8.08203125" style="587"/>
    <col min="6913" max="6913" width="3.5" style="587" customWidth="1"/>
    <col min="6914" max="6928" width="5.08203125" style="587" customWidth="1"/>
    <col min="6929" max="6932" width="5" style="587" customWidth="1"/>
    <col min="6933" max="6933" width="5.08203125" style="587" customWidth="1"/>
    <col min="6934" max="6934" width="6.5" style="587" customWidth="1"/>
    <col min="6935" max="6939" width="0" style="587" hidden="1" customWidth="1"/>
    <col min="6940" max="7168" width="8.08203125" style="587"/>
    <col min="7169" max="7169" width="3.5" style="587" customWidth="1"/>
    <col min="7170" max="7184" width="5.08203125" style="587" customWidth="1"/>
    <col min="7185" max="7188" width="5" style="587" customWidth="1"/>
    <col min="7189" max="7189" width="5.08203125" style="587" customWidth="1"/>
    <col min="7190" max="7190" width="6.5" style="587" customWidth="1"/>
    <col min="7191" max="7195" width="0" style="587" hidden="1" customWidth="1"/>
    <col min="7196" max="7424" width="8.08203125" style="587"/>
    <col min="7425" max="7425" width="3.5" style="587" customWidth="1"/>
    <col min="7426" max="7440" width="5.08203125" style="587" customWidth="1"/>
    <col min="7441" max="7444" width="5" style="587" customWidth="1"/>
    <col min="7445" max="7445" width="5.08203125" style="587" customWidth="1"/>
    <col min="7446" max="7446" width="6.5" style="587" customWidth="1"/>
    <col min="7447" max="7451" width="0" style="587" hidden="1" customWidth="1"/>
    <col min="7452" max="7680" width="8.08203125" style="587"/>
    <col min="7681" max="7681" width="3.5" style="587" customWidth="1"/>
    <col min="7682" max="7696" width="5.08203125" style="587" customWidth="1"/>
    <col min="7697" max="7700" width="5" style="587" customWidth="1"/>
    <col min="7701" max="7701" width="5.08203125" style="587" customWidth="1"/>
    <col min="7702" max="7702" width="6.5" style="587" customWidth="1"/>
    <col min="7703" max="7707" width="0" style="587" hidden="1" customWidth="1"/>
    <col min="7708" max="7936" width="8.08203125" style="587"/>
    <col min="7937" max="7937" width="3.5" style="587" customWidth="1"/>
    <col min="7938" max="7952" width="5.08203125" style="587" customWidth="1"/>
    <col min="7953" max="7956" width="5" style="587" customWidth="1"/>
    <col min="7957" max="7957" width="5.08203125" style="587" customWidth="1"/>
    <col min="7958" max="7958" width="6.5" style="587" customWidth="1"/>
    <col min="7959" max="7963" width="0" style="587" hidden="1" customWidth="1"/>
    <col min="7964" max="8192" width="8.08203125" style="587"/>
    <col min="8193" max="8193" width="3.5" style="587" customWidth="1"/>
    <col min="8194" max="8208" width="5.08203125" style="587" customWidth="1"/>
    <col min="8209" max="8212" width="5" style="587" customWidth="1"/>
    <col min="8213" max="8213" width="5.08203125" style="587" customWidth="1"/>
    <col min="8214" max="8214" width="6.5" style="587" customWidth="1"/>
    <col min="8215" max="8219" width="0" style="587" hidden="1" customWidth="1"/>
    <col min="8220" max="8448" width="8.08203125" style="587"/>
    <col min="8449" max="8449" width="3.5" style="587" customWidth="1"/>
    <col min="8450" max="8464" width="5.08203125" style="587" customWidth="1"/>
    <col min="8465" max="8468" width="5" style="587" customWidth="1"/>
    <col min="8469" max="8469" width="5.08203125" style="587" customWidth="1"/>
    <col min="8470" max="8470" width="6.5" style="587" customWidth="1"/>
    <col min="8471" max="8475" width="0" style="587" hidden="1" customWidth="1"/>
    <col min="8476" max="8704" width="8.08203125" style="587"/>
    <col min="8705" max="8705" width="3.5" style="587" customWidth="1"/>
    <col min="8706" max="8720" width="5.08203125" style="587" customWidth="1"/>
    <col min="8721" max="8724" width="5" style="587" customWidth="1"/>
    <col min="8725" max="8725" width="5.08203125" style="587" customWidth="1"/>
    <col min="8726" max="8726" width="6.5" style="587" customWidth="1"/>
    <col min="8727" max="8731" width="0" style="587" hidden="1" customWidth="1"/>
    <col min="8732" max="8960" width="8.08203125" style="587"/>
    <col min="8961" max="8961" width="3.5" style="587" customWidth="1"/>
    <col min="8962" max="8976" width="5.08203125" style="587" customWidth="1"/>
    <col min="8977" max="8980" width="5" style="587" customWidth="1"/>
    <col min="8981" max="8981" width="5.08203125" style="587" customWidth="1"/>
    <col min="8982" max="8982" width="6.5" style="587" customWidth="1"/>
    <col min="8983" max="8987" width="0" style="587" hidden="1" customWidth="1"/>
    <col min="8988" max="9216" width="8.08203125" style="587"/>
    <col min="9217" max="9217" width="3.5" style="587" customWidth="1"/>
    <col min="9218" max="9232" width="5.08203125" style="587" customWidth="1"/>
    <col min="9233" max="9236" width="5" style="587" customWidth="1"/>
    <col min="9237" max="9237" width="5.08203125" style="587" customWidth="1"/>
    <col min="9238" max="9238" width="6.5" style="587" customWidth="1"/>
    <col min="9239" max="9243" width="0" style="587" hidden="1" customWidth="1"/>
    <col min="9244" max="9472" width="8.08203125" style="587"/>
    <col min="9473" max="9473" width="3.5" style="587" customWidth="1"/>
    <col min="9474" max="9488" width="5.08203125" style="587" customWidth="1"/>
    <col min="9489" max="9492" width="5" style="587" customWidth="1"/>
    <col min="9493" max="9493" width="5.08203125" style="587" customWidth="1"/>
    <col min="9494" max="9494" width="6.5" style="587" customWidth="1"/>
    <col min="9495" max="9499" width="0" style="587" hidden="1" customWidth="1"/>
    <col min="9500" max="9728" width="8.08203125" style="587"/>
    <col min="9729" max="9729" width="3.5" style="587" customWidth="1"/>
    <col min="9730" max="9744" width="5.08203125" style="587" customWidth="1"/>
    <col min="9745" max="9748" width="5" style="587" customWidth="1"/>
    <col min="9749" max="9749" width="5.08203125" style="587" customWidth="1"/>
    <col min="9750" max="9750" width="6.5" style="587" customWidth="1"/>
    <col min="9751" max="9755" width="0" style="587" hidden="1" customWidth="1"/>
    <col min="9756" max="9984" width="8.08203125" style="587"/>
    <col min="9985" max="9985" width="3.5" style="587" customWidth="1"/>
    <col min="9986" max="10000" width="5.08203125" style="587" customWidth="1"/>
    <col min="10001" max="10004" width="5" style="587" customWidth="1"/>
    <col min="10005" max="10005" width="5.08203125" style="587" customWidth="1"/>
    <col min="10006" max="10006" width="6.5" style="587" customWidth="1"/>
    <col min="10007" max="10011" width="0" style="587" hidden="1" customWidth="1"/>
    <col min="10012" max="10240" width="8.08203125" style="587"/>
    <col min="10241" max="10241" width="3.5" style="587" customWidth="1"/>
    <col min="10242" max="10256" width="5.08203125" style="587" customWidth="1"/>
    <col min="10257" max="10260" width="5" style="587" customWidth="1"/>
    <col min="10261" max="10261" width="5.08203125" style="587" customWidth="1"/>
    <col min="10262" max="10262" width="6.5" style="587" customWidth="1"/>
    <col min="10263" max="10267" width="0" style="587" hidden="1" customWidth="1"/>
    <col min="10268" max="10496" width="8.08203125" style="587"/>
    <col min="10497" max="10497" width="3.5" style="587" customWidth="1"/>
    <col min="10498" max="10512" width="5.08203125" style="587" customWidth="1"/>
    <col min="10513" max="10516" width="5" style="587" customWidth="1"/>
    <col min="10517" max="10517" width="5.08203125" style="587" customWidth="1"/>
    <col min="10518" max="10518" width="6.5" style="587" customWidth="1"/>
    <col min="10519" max="10523" width="0" style="587" hidden="1" customWidth="1"/>
    <col min="10524" max="10752" width="8.08203125" style="587"/>
    <col min="10753" max="10753" width="3.5" style="587" customWidth="1"/>
    <col min="10754" max="10768" width="5.08203125" style="587" customWidth="1"/>
    <col min="10769" max="10772" width="5" style="587" customWidth="1"/>
    <col min="10773" max="10773" width="5.08203125" style="587" customWidth="1"/>
    <col min="10774" max="10774" width="6.5" style="587" customWidth="1"/>
    <col min="10775" max="10779" width="0" style="587" hidden="1" customWidth="1"/>
    <col min="10780" max="11008" width="8.08203125" style="587"/>
    <col min="11009" max="11009" width="3.5" style="587" customWidth="1"/>
    <col min="11010" max="11024" width="5.08203125" style="587" customWidth="1"/>
    <col min="11025" max="11028" width="5" style="587" customWidth="1"/>
    <col min="11029" max="11029" width="5.08203125" style="587" customWidth="1"/>
    <col min="11030" max="11030" width="6.5" style="587" customWidth="1"/>
    <col min="11031" max="11035" width="0" style="587" hidden="1" customWidth="1"/>
    <col min="11036" max="11264" width="8.08203125" style="587"/>
    <col min="11265" max="11265" width="3.5" style="587" customWidth="1"/>
    <col min="11266" max="11280" width="5.08203125" style="587" customWidth="1"/>
    <col min="11281" max="11284" width="5" style="587" customWidth="1"/>
    <col min="11285" max="11285" width="5.08203125" style="587" customWidth="1"/>
    <col min="11286" max="11286" width="6.5" style="587" customWidth="1"/>
    <col min="11287" max="11291" width="0" style="587" hidden="1" customWidth="1"/>
    <col min="11292" max="11520" width="8.08203125" style="587"/>
    <col min="11521" max="11521" width="3.5" style="587" customWidth="1"/>
    <col min="11522" max="11536" width="5.08203125" style="587" customWidth="1"/>
    <col min="11537" max="11540" width="5" style="587" customWidth="1"/>
    <col min="11541" max="11541" width="5.08203125" style="587" customWidth="1"/>
    <col min="11542" max="11542" width="6.5" style="587" customWidth="1"/>
    <col min="11543" max="11547" width="0" style="587" hidden="1" customWidth="1"/>
    <col min="11548" max="11776" width="8.08203125" style="587"/>
    <col min="11777" max="11777" width="3.5" style="587" customWidth="1"/>
    <col min="11778" max="11792" width="5.08203125" style="587" customWidth="1"/>
    <col min="11793" max="11796" width="5" style="587" customWidth="1"/>
    <col min="11797" max="11797" width="5.08203125" style="587" customWidth="1"/>
    <col min="11798" max="11798" width="6.5" style="587" customWidth="1"/>
    <col min="11799" max="11803" width="0" style="587" hidden="1" customWidth="1"/>
    <col min="11804" max="12032" width="8.08203125" style="587"/>
    <col min="12033" max="12033" width="3.5" style="587" customWidth="1"/>
    <col min="12034" max="12048" width="5.08203125" style="587" customWidth="1"/>
    <col min="12049" max="12052" width="5" style="587" customWidth="1"/>
    <col min="12053" max="12053" width="5.08203125" style="587" customWidth="1"/>
    <col min="12054" max="12054" width="6.5" style="587" customWidth="1"/>
    <col min="12055" max="12059" width="0" style="587" hidden="1" customWidth="1"/>
    <col min="12060" max="12288" width="8.08203125" style="587"/>
    <col min="12289" max="12289" width="3.5" style="587" customWidth="1"/>
    <col min="12290" max="12304" width="5.08203125" style="587" customWidth="1"/>
    <col min="12305" max="12308" width="5" style="587" customWidth="1"/>
    <col min="12309" max="12309" width="5.08203125" style="587" customWidth="1"/>
    <col min="12310" max="12310" width="6.5" style="587" customWidth="1"/>
    <col min="12311" max="12315" width="0" style="587" hidden="1" customWidth="1"/>
    <col min="12316" max="12544" width="8.08203125" style="587"/>
    <col min="12545" max="12545" width="3.5" style="587" customWidth="1"/>
    <col min="12546" max="12560" width="5.08203125" style="587" customWidth="1"/>
    <col min="12561" max="12564" width="5" style="587" customWidth="1"/>
    <col min="12565" max="12565" width="5.08203125" style="587" customWidth="1"/>
    <col min="12566" max="12566" width="6.5" style="587" customWidth="1"/>
    <col min="12567" max="12571" width="0" style="587" hidden="1" customWidth="1"/>
    <col min="12572" max="12800" width="8.08203125" style="587"/>
    <col min="12801" max="12801" width="3.5" style="587" customWidth="1"/>
    <col min="12802" max="12816" width="5.08203125" style="587" customWidth="1"/>
    <col min="12817" max="12820" width="5" style="587" customWidth="1"/>
    <col min="12821" max="12821" width="5.08203125" style="587" customWidth="1"/>
    <col min="12822" max="12822" width="6.5" style="587" customWidth="1"/>
    <col min="12823" max="12827" width="0" style="587" hidden="1" customWidth="1"/>
    <col min="12828" max="13056" width="8.08203125" style="587"/>
    <col min="13057" max="13057" width="3.5" style="587" customWidth="1"/>
    <col min="13058" max="13072" width="5.08203125" style="587" customWidth="1"/>
    <col min="13073" max="13076" width="5" style="587" customWidth="1"/>
    <col min="13077" max="13077" width="5.08203125" style="587" customWidth="1"/>
    <col min="13078" max="13078" width="6.5" style="587" customWidth="1"/>
    <col min="13079" max="13083" width="0" style="587" hidden="1" customWidth="1"/>
    <col min="13084" max="13312" width="8.08203125" style="587"/>
    <col min="13313" max="13313" width="3.5" style="587" customWidth="1"/>
    <col min="13314" max="13328" width="5.08203125" style="587" customWidth="1"/>
    <col min="13329" max="13332" width="5" style="587" customWidth="1"/>
    <col min="13333" max="13333" width="5.08203125" style="587" customWidth="1"/>
    <col min="13334" max="13334" width="6.5" style="587" customWidth="1"/>
    <col min="13335" max="13339" width="0" style="587" hidden="1" customWidth="1"/>
    <col min="13340" max="13568" width="8.08203125" style="587"/>
    <col min="13569" max="13569" width="3.5" style="587" customWidth="1"/>
    <col min="13570" max="13584" width="5.08203125" style="587" customWidth="1"/>
    <col min="13585" max="13588" width="5" style="587" customWidth="1"/>
    <col min="13589" max="13589" width="5.08203125" style="587" customWidth="1"/>
    <col min="13590" max="13590" width="6.5" style="587" customWidth="1"/>
    <col min="13591" max="13595" width="0" style="587" hidden="1" customWidth="1"/>
    <col min="13596" max="13824" width="8.08203125" style="587"/>
    <col min="13825" max="13825" width="3.5" style="587" customWidth="1"/>
    <col min="13826" max="13840" width="5.08203125" style="587" customWidth="1"/>
    <col min="13841" max="13844" width="5" style="587" customWidth="1"/>
    <col min="13845" max="13845" width="5.08203125" style="587" customWidth="1"/>
    <col min="13846" max="13846" width="6.5" style="587" customWidth="1"/>
    <col min="13847" max="13851" width="0" style="587" hidden="1" customWidth="1"/>
    <col min="13852" max="14080" width="8.08203125" style="587"/>
    <col min="14081" max="14081" width="3.5" style="587" customWidth="1"/>
    <col min="14082" max="14096" width="5.08203125" style="587" customWidth="1"/>
    <col min="14097" max="14100" width="5" style="587" customWidth="1"/>
    <col min="14101" max="14101" width="5.08203125" style="587" customWidth="1"/>
    <col min="14102" max="14102" width="6.5" style="587" customWidth="1"/>
    <col min="14103" max="14107" width="0" style="587" hidden="1" customWidth="1"/>
    <col min="14108" max="14336" width="8.08203125" style="587"/>
    <col min="14337" max="14337" width="3.5" style="587" customWidth="1"/>
    <col min="14338" max="14352" width="5.08203125" style="587" customWidth="1"/>
    <col min="14353" max="14356" width="5" style="587" customWidth="1"/>
    <col min="14357" max="14357" width="5.08203125" style="587" customWidth="1"/>
    <col min="14358" max="14358" width="6.5" style="587" customWidth="1"/>
    <col min="14359" max="14363" width="0" style="587" hidden="1" customWidth="1"/>
    <col min="14364" max="14592" width="8.08203125" style="587"/>
    <col min="14593" max="14593" width="3.5" style="587" customWidth="1"/>
    <col min="14594" max="14608" width="5.08203125" style="587" customWidth="1"/>
    <col min="14609" max="14612" width="5" style="587" customWidth="1"/>
    <col min="14613" max="14613" width="5.08203125" style="587" customWidth="1"/>
    <col min="14614" max="14614" width="6.5" style="587" customWidth="1"/>
    <col min="14615" max="14619" width="0" style="587" hidden="1" customWidth="1"/>
    <col min="14620" max="14848" width="8.08203125" style="587"/>
    <col min="14849" max="14849" width="3.5" style="587" customWidth="1"/>
    <col min="14850" max="14864" width="5.08203125" style="587" customWidth="1"/>
    <col min="14865" max="14868" width="5" style="587" customWidth="1"/>
    <col min="14869" max="14869" width="5.08203125" style="587" customWidth="1"/>
    <col min="14870" max="14870" width="6.5" style="587" customWidth="1"/>
    <col min="14871" max="14875" width="0" style="587" hidden="1" customWidth="1"/>
    <col min="14876" max="15104" width="8.08203125" style="587"/>
    <col min="15105" max="15105" width="3.5" style="587" customWidth="1"/>
    <col min="15106" max="15120" width="5.08203125" style="587" customWidth="1"/>
    <col min="15121" max="15124" width="5" style="587" customWidth="1"/>
    <col min="15125" max="15125" width="5.08203125" style="587" customWidth="1"/>
    <col min="15126" max="15126" width="6.5" style="587" customWidth="1"/>
    <col min="15127" max="15131" width="0" style="587" hidden="1" customWidth="1"/>
    <col min="15132" max="15360" width="8.08203125" style="587"/>
    <col min="15361" max="15361" width="3.5" style="587" customWidth="1"/>
    <col min="15362" max="15376" width="5.08203125" style="587" customWidth="1"/>
    <col min="15377" max="15380" width="5" style="587" customWidth="1"/>
    <col min="15381" max="15381" width="5.08203125" style="587" customWidth="1"/>
    <col min="15382" max="15382" width="6.5" style="587" customWidth="1"/>
    <col min="15383" max="15387" width="0" style="587" hidden="1" customWidth="1"/>
    <col min="15388" max="15616" width="8.08203125" style="587"/>
    <col min="15617" max="15617" width="3.5" style="587" customWidth="1"/>
    <col min="15618" max="15632" width="5.08203125" style="587" customWidth="1"/>
    <col min="15633" max="15636" width="5" style="587" customWidth="1"/>
    <col min="15637" max="15637" width="5.08203125" style="587" customWidth="1"/>
    <col min="15638" max="15638" width="6.5" style="587" customWidth="1"/>
    <col min="15639" max="15643" width="0" style="587" hidden="1" customWidth="1"/>
    <col min="15644" max="15872" width="8.08203125" style="587"/>
    <col min="15873" max="15873" width="3.5" style="587" customWidth="1"/>
    <col min="15874" max="15888" width="5.08203125" style="587" customWidth="1"/>
    <col min="15889" max="15892" width="5" style="587" customWidth="1"/>
    <col min="15893" max="15893" width="5.08203125" style="587" customWidth="1"/>
    <col min="15894" max="15894" width="6.5" style="587" customWidth="1"/>
    <col min="15895" max="15899" width="0" style="587" hidden="1" customWidth="1"/>
    <col min="15900" max="16128" width="8.08203125" style="587"/>
    <col min="16129" max="16129" width="3.5" style="587" customWidth="1"/>
    <col min="16130" max="16144" width="5.08203125" style="587" customWidth="1"/>
    <col min="16145" max="16148" width="5" style="587" customWidth="1"/>
    <col min="16149" max="16149" width="5.08203125" style="587" customWidth="1"/>
    <col min="16150" max="16150" width="6.5" style="587" customWidth="1"/>
    <col min="16151" max="16155" width="0" style="587" hidden="1" customWidth="1"/>
    <col min="16156" max="16384" width="8.08203125" style="587"/>
  </cols>
  <sheetData>
    <row r="1" spans="1:26" ht="18.75" customHeight="1">
      <c r="A1" s="586" t="s">
        <v>738</v>
      </c>
      <c r="Q1" s="1334" t="s">
        <v>693</v>
      </c>
      <c r="R1" s="1334"/>
      <c r="S1" s="1334"/>
      <c r="T1" s="1334"/>
      <c r="U1" s="1334"/>
      <c r="V1" s="1334"/>
    </row>
    <row r="2" spans="1:26" ht="27.75" customHeight="1">
      <c r="A2" s="1335" t="s">
        <v>694</v>
      </c>
      <c r="B2" s="1335"/>
      <c r="C2" s="1335"/>
      <c r="D2" s="1335"/>
      <c r="E2" s="1335"/>
      <c r="F2" s="1335"/>
      <c r="G2" s="1335"/>
      <c r="H2" s="1335"/>
      <c r="I2" s="1335"/>
      <c r="J2" s="1335"/>
      <c r="K2" s="1335"/>
      <c r="L2" s="1335"/>
      <c r="M2" s="1335"/>
      <c r="N2" s="1335"/>
      <c r="O2" s="1335"/>
      <c r="P2" s="1336"/>
      <c r="Q2" s="1336"/>
      <c r="R2" s="1336"/>
      <c r="S2" s="1336"/>
      <c r="T2" s="1336"/>
      <c r="U2" s="1336"/>
      <c r="V2" s="1336"/>
    </row>
    <row r="3" spans="1:26" s="588" customFormat="1" ht="15.75" customHeight="1">
      <c r="A3" s="588" t="s">
        <v>695</v>
      </c>
    </row>
    <row r="4" spans="1:26" s="588" customFormat="1" ht="14.25" customHeight="1">
      <c r="A4" s="1337" t="s">
        <v>696</v>
      </c>
      <c r="B4" s="1337"/>
      <c r="C4" s="1337"/>
      <c r="D4" s="1337"/>
      <c r="E4" s="1337"/>
      <c r="F4" s="1337"/>
      <c r="G4" s="1337"/>
      <c r="H4" s="1337"/>
      <c r="I4" s="1337"/>
      <c r="J4" s="1337"/>
      <c r="K4" s="1337"/>
      <c r="L4" s="1337"/>
      <c r="M4" s="1337"/>
      <c r="N4" s="1337"/>
      <c r="O4" s="1337"/>
      <c r="P4" s="1337"/>
      <c r="Q4" s="1337"/>
      <c r="R4" s="1337"/>
      <c r="S4" s="1337"/>
      <c r="T4" s="1337"/>
      <c r="U4" s="1337"/>
      <c r="V4" s="1337"/>
    </row>
    <row r="5" spans="1:26" s="588" customFormat="1" ht="14">
      <c r="A5" s="1337"/>
      <c r="B5" s="1337"/>
      <c r="C5" s="1337"/>
      <c r="D5" s="1337"/>
      <c r="E5" s="1337"/>
      <c r="F5" s="1337"/>
      <c r="G5" s="1337"/>
      <c r="H5" s="1337"/>
      <c r="I5" s="1337"/>
      <c r="J5" s="1337"/>
      <c r="K5" s="1337"/>
      <c r="L5" s="1337"/>
      <c r="M5" s="1337"/>
      <c r="N5" s="1337"/>
      <c r="O5" s="1337"/>
      <c r="P5" s="1337"/>
      <c r="Q5" s="1337"/>
      <c r="R5" s="1337"/>
      <c r="S5" s="1337"/>
      <c r="T5" s="1337"/>
      <c r="U5" s="1337"/>
      <c r="V5" s="1337"/>
    </row>
    <row r="6" spans="1:26" s="588" customFormat="1" ht="54" customHeight="1">
      <c r="A6" s="1337"/>
      <c r="B6" s="1337"/>
      <c r="C6" s="1337"/>
      <c r="D6" s="1337"/>
      <c r="E6" s="1337"/>
      <c r="F6" s="1337"/>
      <c r="G6" s="1337"/>
      <c r="H6" s="1337"/>
      <c r="I6" s="1337"/>
      <c r="J6" s="1337"/>
      <c r="K6" s="1337"/>
      <c r="L6" s="1337"/>
      <c r="M6" s="1337"/>
      <c r="N6" s="1337"/>
      <c r="O6" s="1337"/>
      <c r="P6" s="1337"/>
      <c r="Q6" s="1337"/>
      <c r="R6" s="1337"/>
      <c r="S6" s="1337"/>
      <c r="T6" s="1337"/>
      <c r="U6" s="1337"/>
      <c r="V6" s="1337"/>
    </row>
    <row r="7" spans="1:26" s="588" customFormat="1" ht="12.75" customHeight="1" thickBot="1">
      <c r="A7" s="1338"/>
      <c r="B7" s="1338"/>
      <c r="C7" s="1338"/>
      <c r="D7" s="1338"/>
      <c r="E7" s="1338"/>
      <c r="F7" s="1338"/>
      <c r="G7" s="1338"/>
      <c r="H7" s="1338"/>
      <c r="I7" s="1338"/>
      <c r="J7" s="1338"/>
      <c r="K7" s="1338"/>
      <c r="L7" s="1338"/>
      <c r="M7" s="1338"/>
      <c r="N7" s="1338"/>
      <c r="O7" s="1338"/>
      <c r="P7" s="1338"/>
      <c r="Q7" s="1338"/>
      <c r="R7" s="588" t="s">
        <v>697</v>
      </c>
    </row>
    <row r="8" spans="1:26" s="588" customFormat="1" ht="24" customHeight="1" thickBot="1">
      <c r="A8" s="1339" t="s">
        <v>162</v>
      </c>
      <c r="B8" s="1340"/>
      <c r="C8" s="1340"/>
      <c r="D8" s="1340"/>
      <c r="E8" s="1341"/>
      <c r="F8" s="1342"/>
      <c r="G8" s="1342"/>
      <c r="H8" s="1342"/>
      <c r="I8" s="1342"/>
      <c r="J8" s="1342"/>
      <c r="K8" s="1342"/>
      <c r="L8" s="1342"/>
      <c r="M8" s="1342"/>
      <c r="N8" s="1342"/>
      <c r="O8" s="1343"/>
      <c r="R8" s="589"/>
      <c r="S8" s="590" t="s">
        <v>698</v>
      </c>
      <c r="T8" s="591"/>
      <c r="U8" s="592" t="s">
        <v>699</v>
      </c>
    </row>
    <row r="9" spans="1:26" s="588" customFormat="1" ht="7.5" customHeight="1" thickBot="1">
      <c r="A9" s="1312"/>
      <c r="B9" s="1271"/>
      <c r="C9" s="1271"/>
      <c r="D9" s="1271"/>
      <c r="E9" s="1271"/>
      <c r="F9" s="1271"/>
      <c r="G9" s="1271"/>
      <c r="H9" s="1271"/>
      <c r="I9" s="1271"/>
      <c r="J9" s="1271"/>
      <c r="K9" s="1271"/>
      <c r="L9" s="1271"/>
      <c r="M9" s="1271"/>
      <c r="N9" s="1271"/>
      <c r="O9" s="1271"/>
      <c r="P9" s="1271"/>
      <c r="Q9" s="1271"/>
      <c r="R9" s="1271"/>
      <c r="S9" s="1271"/>
      <c r="T9" s="1271"/>
      <c r="U9" s="1271"/>
      <c r="V9" s="1271"/>
      <c r="Y9" s="593" t="s">
        <v>700</v>
      </c>
    </row>
    <row r="10" spans="1:26" s="588" customFormat="1" ht="62.25" customHeight="1" thickBot="1">
      <c r="A10" s="1313" t="s">
        <v>701</v>
      </c>
      <c r="B10" s="1314"/>
      <c r="C10" s="1314"/>
      <c r="D10" s="1315"/>
      <c r="E10" s="594"/>
      <c r="F10" s="1316" t="s">
        <v>702</v>
      </c>
      <c r="G10" s="1239"/>
      <c r="H10" s="1239"/>
      <c r="I10" s="1239"/>
      <c r="J10" s="1317"/>
      <c r="K10" s="1318"/>
      <c r="L10" s="1319"/>
      <c r="M10" s="1319"/>
      <c r="N10" s="1319"/>
      <c r="O10" s="1319"/>
      <c r="P10" s="1319"/>
      <c r="Q10" s="1319"/>
      <c r="R10" s="1319"/>
      <c r="S10" s="1319"/>
      <c r="T10" s="1319"/>
      <c r="U10" s="1319"/>
      <c r="V10" s="1320"/>
      <c r="Y10" s="593" t="s">
        <v>703</v>
      </c>
    </row>
    <row r="11" spans="1:26" s="588" customFormat="1" ht="22.5" customHeight="1" thickBot="1">
      <c r="A11" s="1321" t="s">
        <v>704</v>
      </c>
      <c r="B11" s="1322"/>
      <c r="C11" s="1322"/>
      <c r="D11" s="1322"/>
      <c r="E11" s="1322"/>
      <c r="F11" s="1322"/>
      <c r="G11" s="1322"/>
      <c r="H11" s="1322"/>
      <c r="I11" s="1322"/>
      <c r="J11" s="1322"/>
      <c r="K11" s="1322"/>
      <c r="L11" s="1322"/>
      <c r="M11" s="1322"/>
      <c r="N11" s="1322"/>
      <c r="O11" s="1322"/>
      <c r="P11" s="1322"/>
      <c r="Q11" s="1322"/>
      <c r="R11" s="1322"/>
      <c r="S11" s="1322"/>
      <c r="T11" s="1322"/>
      <c r="U11" s="1322"/>
      <c r="V11" s="1322"/>
      <c r="Z11" s="588" t="s">
        <v>703</v>
      </c>
    </row>
    <row r="12" spans="1:26" s="588" customFormat="1" ht="16" customHeight="1">
      <c r="A12" s="1323" t="s">
        <v>705</v>
      </c>
      <c r="B12" s="1324"/>
      <c r="C12" s="1324"/>
      <c r="D12" s="1324"/>
      <c r="E12" s="1324"/>
      <c r="F12" s="1324"/>
      <c r="G12" s="1324"/>
      <c r="H12" s="1327" t="s">
        <v>706</v>
      </c>
      <c r="I12" s="1328"/>
      <c r="J12" s="1328"/>
      <c r="K12" s="1328"/>
      <c r="L12" s="1328"/>
      <c r="M12" s="1331"/>
      <c r="N12" s="1327" t="s">
        <v>707</v>
      </c>
      <c r="O12" s="1328"/>
      <c r="P12" s="1328"/>
      <c r="Q12" s="1328"/>
      <c r="R12" s="1328"/>
      <c r="S12" s="1331"/>
      <c r="Z12" s="588" t="s">
        <v>700</v>
      </c>
    </row>
    <row r="13" spans="1:26" s="588" customFormat="1" ht="16" customHeight="1" thickBot="1">
      <c r="A13" s="1325"/>
      <c r="B13" s="1326"/>
      <c r="C13" s="1326"/>
      <c r="D13" s="1326"/>
      <c r="E13" s="1326"/>
      <c r="F13" s="1326"/>
      <c r="G13" s="1326"/>
      <c r="H13" s="1329"/>
      <c r="I13" s="1330"/>
      <c r="J13" s="1330"/>
      <c r="K13" s="1330"/>
      <c r="L13" s="1330"/>
      <c r="M13" s="1332"/>
      <c r="N13" s="1329"/>
      <c r="O13" s="1330"/>
      <c r="P13" s="1330"/>
      <c r="Q13" s="1330"/>
      <c r="R13" s="1330"/>
      <c r="S13" s="1333"/>
    </row>
    <row r="14" spans="1:26" s="588" customFormat="1" ht="22.5" customHeight="1" thickBot="1">
      <c r="A14" s="1289" t="s">
        <v>708</v>
      </c>
      <c r="B14" s="1290"/>
      <c r="C14" s="1290"/>
      <c r="D14" s="1290"/>
      <c r="E14" s="1290"/>
      <c r="F14" s="1290"/>
      <c r="G14" s="1290"/>
      <c r="H14" s="1290"/>
      <c r="I14" s="1290"/>
      <c r="J14" s="1290"/>
      <c r="K14" s="1290"/>
      <c r="L14" s="1290"/>
      <c r="M14" s="1290"/>
      <c r="N14" s="1290"/>
      <c r="O14" s="1290"/>
      <c r="P14" s="1290"/>
      <c r="Q14" s="1290"/>
      <c r="R14" s="1290"/>
      <c r="S14" s="1290"/>
      <c r="T14" s="1290"/>
      <c r="U14" s="1290"/>
      <c r="V14" s="1290"/>
    </row>
    <row r="15" spans="1:26" s="588" customFormat="1" ht="16" customHeight="1">
      <c r="A15" s="1291" t="s">
        <v>709</v>
      </c>
      <c r="B15" s="1292"/>
      <c r="C15" s="1292"/>
      <c r="D15" s="1292"/>
      <c r="E15" s="1292"/>
      <c r="F15" s="1292"/>
      <c r="G15" s="1292"/>
      <c r="H15" s="1294"/>
      <c r="I15" s="1295"/>
      <c r="J15" s="1295"/>
      <c r="K15" s="1295"/>
      <c r="L15" s="1295"/>
      <c r="M15" s="1295"/>
      <c r="N15" s="1295"/>
      <c r="O15" s="1295"/>
      <c r="P15" s="1295"/>
      <c r="Q15" s="1295"/>
      <c r="R15" s="1295"/>
      <c r="S15" s="1295"/>
      <c r="T15" s="1295"/>
      <c r="U15" s="1295"/>
      <c r="V15" s="1296"/>
    </row>
    <row r="16" spans="1:26" s="588" customFormat="1" ht="16" customHeight="1">
      <c r="A16" s="1293"/>
      <c r="B16" s="1240"/>
      <c r="C16" s="1240"/>
      <c r="D16" s="1240"/>
      <c r="E16" s="1240"/>
      <c r="F16" s="1240"/>
      <c r="G16" s="1240"/>
      <c r="H16" s="1297"/>
      <c r="I16" s="1298"/>
      <c r="J16" s="1298"/>
      <c r="K16" s="1298"/>
      <c r="L16" s="1298"/>
      <c r="M16" s="1298"/>
      <c r="N16" s="1298"/>
      <c r="O16" s="1298"/>
      <c r="P16" s="1298"/>
      <c r="Q16" s="1298"/>
      <c r="R16" s="1298"/>
      <c r="S16" s="1298"/>
      <c r="T16" s="1298"/>
      <c r="U16" s="1298"/>
      <c r="V16" s="1299"/>
    </row>
    <row r="17" spans="1:27" s="588" customFormat="1" ht="16" customHeight="1">
      <c r="A17" s="1293" t="s">
        <v>710</v>
      </c>
      <c r="B17" s="1240"/>
      <c r="C17" s="1240"/>
      <c r="D17" s="1240"/>
      <c r="E17" s="1240"/>
      <c r="F17" s="1240"/>
      <c r="G17" s="1240"/>
      <c r="H17" s="1300"/>
      <c r="I17" s="1300"/>
      <c r="J17" s="1300"/>
      <c r="K17" s="1300"/>
      <c r="L17" s="1300"/>
      <c r="M17" s="1300"/>
      <c r="N17" s="1300"/>
      <c r="O17" s="1300"/>
      <c r="P17" s="1300"/>
      <c r="Q17" s="1300"/>
      <c r="R17" s="1300"/>
      <c r="S17" s="1300"/>
      <c r="T17" s="1300"/>
      <c r="U17" s="1300"/>
      <c r="V17" s="1301"/>
    </row>
    <row r="18" spans="1:27" s="588" customFormat="1" ht="16" customHeight="1">
      <c r="A18" s="1293"/>
      <c r="B18" s="1240"/>
      <c r="C18" s="1240"/>
      <c r="D18" s="1240"/>
      <c r="E18" s="1240"/>
      <c r="F18" s="1240"/>
      <c r="G18" s="1240"/>
      <c r="H18" s="1300"/>
      <c r="I18" s="1300"/>
      <c r="J18" s="1300"/>
      <c r="K18" s="1300"/>
      <c r="L18" s="1300"/>
      <c r="M18" s="1300"/>
      <c r="N18" s="1300"/>
      <c r="O18" s="1300"/>
      <c r="P18" s="1300"/>
      <c r="Q18" s="1300"/>
      <c r="R18" s="1300"/>
      <c r="S18" s="1300"/>
      <c r="T18" s="1300"/>
      <c r="U18" s="1300"/>
      <c r="V18" s="1301"/>
    </row>
    <row r="19" spans="1:27" s="588" customFormat="1" ht="15.75" customHeight="1">
      <c r="A19" s="1302" t="s">
        <v>711</v>
      </c>
      <c r="B19" s="1264"/>
      <c r="C19" s="1264"/>
      <c r="D19" s="1264"/>
      <c r="E19" s="1264"/>
      <c r="F19" s="1264"/>
      <c r="G19" s="1264"/>
      <c r="H19" s="1300"/>
      <c r="I19" s="1300"/>
      <c r="J19" s="1300"/>
      <c r="K19" s="1300"/>
      <c r="L19" s="1300"/>
      <c r="M19" s="1300"/>
      <c r="N19" s="1300"/>
      <c r="O19" s="1300"/>
      <c r="P19" s="1300"/>
      <c r="Q19" s="1300"/>
      <c r="R19" s="1300"/>
      <c r="S19" s="1300"/>
      <c r="T19" s="1300"/>
      <c r="U19" s="1300"/>
      <c r="V19" s="1301"/>
    </row>
    <row r="20" spans="1:27" s="588" customFormat="1" ht="15.75" customHeight="1" thickBot="1">
      <c r="A20" s="1303"/>
      <c r="B20" s="1304"/>
      <c r="C20" s="1304"/>
      <c r="D20" s="1304"/>
      <c r="E20" s="1304"/>
      <c r="F20" s="1304"/>
      <c r="G20" s="1304"/>
      <c r="H20" s="1305"/>
      <c r="I20" s="1305"/>
      <c r="J20" s="1305"/>
      <c r="K20" s="1305"/>
      <c r="L20" s="1305"/>
      <c r="M20" s="1305"/>
      <c r="N20" s="1305"/>
      <c r="O20" s="1305"/>
      <c r="P20" s="1305"/>
      <c r="Q20" s="1305"/>
      <c r="R20" s="1305"/>
      <c r="S20" s="1305"/>
      <c r="T20" s="1305"/>
      <c r="U20" s="1305"/>
      <c r="V20" s="1306"/>
      <c r="AA20" s="595" t="s">
        <v>129</v>
      </c>
    </row>
    <row r="21" spans="1:27" s="586" customFormat="1" ht="126" customHeight="1">
      <c r="A21" s="1250" t="s">
        <v>712</v>
      </c>
      <c r="B21" s="1251"/>
      <c r="C21" s="1251"/>
      <c r="D21" s="1251"/>
      <c r="E21" s="1251"/>
      <c r="F21" s="1251"/>
      <c r="G21" s="1251"/>
      <c r="H21" s="1251"/>
      <c r="I21" s="1251"/>
      <c r="J21" s="1251"/>
      <c r="K21" s="1251"/>
      <c r="L21" s="1251"/>
      <c r="M21" s="1251"/>
      <c r="N21" s="1251"/>
      <c r="O21" s="1251"/>
      <c r="P21" s="1251"/>
      <c r="Q21" s="1251"/>
      <c r="R21" s="1251"/>
      <c r="S21" s="1251"/>
      <c r="T21" s="1251"/>
      <c r="U21" s="1251"/>
      <c r="V21" s="1307"/>
      <c r="W21" s="588"/>
      <c r="X21" s="588"/>
      <c r="Y21" s="588"/>
      <c r="AA21" s="596" t="s">
        <v>131</v>
      </c>
    </row>
    <row r="22" spans="1:27" s="586" customFormat="1" ht="30" customHeight="1">
      <c r="A22" s="597"/>
      <c r="B22" s="1308"/>
      <c r="C22" s="1256"/>
      <c r="D22" s="1256"/>
      <c r="E22" s="1256"/>
      <c r="F22" s="1257"/>
      <c r="G22" s="1255" t="s">
        <v>713</v>
      </c>
      <c r="H22" s="1256"/>
      <c r="I22" s="1256"/>
      <c r="J22" s="1256"/>
      <c r="K22" s="1256"/>
      <c r="L22" s="1256"/>
      <c r="M22" s="1256"/>
      <c r="N22" s="1256"/>
      <c r="O22" s="1257"/>
      <c r="P22" s="1309" t="s">
        <v>714</v>
      </c>
      <c r="Q22" s="1310"/>
      <c r="R22" s="1310"/>
      <c r="S22" s="1311"/>
      <c r="T22" s="1261" t="s">
        <v>715</v>
      </c>
      <c r="U22" s="1262"/>
      <c r="V22" s="1263"/>
      <c r="W22" s="598"/>
      <c r="X22" s="598"/>
      <c r="Y22" s="596" t="s">
        <v>716</v>
      </c>
      <c r="AA22" s="596" t="s">
        <v>133</v>
      </c>
    </row>
    <row r="23" spans="1:27" s="586" customFormat="1" ht="25.5" customHeight="1">
      <c r="A23" s="597"/>
      <c r="B23" s="1229" t="s">
        <v>717</v>
      </c>
      <c r="C23" s="1230"/>
      <c r="D23" s="1230"/>
      <c r="E23" s="1230"/>
      <c r="F23" s="1231"/>
      <c r="G23" s="1273"/>
      <c r="H23" s="1274"/>
      <c r="I23" s="1274"/>
      <c r="J23" s="1274"/>
      <c r="K23" s="1274"/>
      <c r="L23" s="1274"/>
      <c r="M23" s="1274"/>
      <c r="N23" s="1274"/>
      <c r="O23" s="1275"/>
      <c r="P23" s="1273"/>
      <c r="Q23" s="1274"/>
      <c r="R23" s="1274"/>
      <c r="S23" s="599" t="s">
        <v>56</v>
      </c>
      <c r="T23" s="1276"/>
      <c r="U23" s="1277"/>
      <c r="V23" s="1278"/>
      <c r="W23" s="600"/>
      <c r="X23" s="600"/>
      <c r="Y23" s="596" t="s">
        <v>718</v>
      </c>
      <c r="AA23" s="596" t="s">
        <v>135</v>
      </c>
    </row>
    <row r="24" spans="1:27" s="586" customFormat="1" ht="25.5" customHeight="1">
      <c r="A24" s="597"/>
      <c r="B24" s="1229" t="s">
        <v>719</v>
      </c>
      <c r="C24" s="1230"/>
      <c r="D24" s="1230"/>
      <c r="E24" s="1230"/>
      <c r="F24" s="1231"/>
      <c r="G24" s="1273"/>
      <c r="H24" s="1274"/>
      <c r="I24" s="1274"/>
      <c r="J24" s="1274"/>
      <c r="K24" s="1274"/>
      <c r="L24" s="1274"/>
      <c r="M24" s="1274"/>
      <c r="N24" s="1274"/>
      <c r="O24" s="1275"/>
      <c r="P24" s="1273"/>
      <c r="Q24" s="1274"/>
      <c r="R24" s="1274"/>
      <c r="S24" s="599" t="s">
        <v>56</v>
      </c>
      <c r="T24" s="1276"/>
      <c r="U24" s="1277"/>
      <c r="V24" s="1278"/>
      <c r="W24" s="601"/>
      <c r="X24" s="601"/>
      <c r="Y24" s="601"/>
      <c r="AA24" s="596" t="s">
        <v>137</v>
      </c>
    </row>
    <row r="25" spans="1:27" s="586" customFormat="1" ht="25.5" customHeight="1">
      <c r="A25" s="597"/>
      <c r="B25" s="1229" t="s">
        <v>720</v>
      </c>
      <c r="C25" s="1230"/>
      <c r="D25" s="1230"/>
      <c r="E25" s="1230"/>
      <c r="F25" s="1231"/>
      <c r="G25" s="1273"/>
      <c r="H25" s="1274"/>
      <c r="I25" s="1274"/>
      <c r="J25" s="1274"/>
      <c r="K25" s="1274"/>
      <c r="L25" s="1274"/>
      <c r="M25" s="1274"/>
      <c r="N25" s="1274"/>
      <c r="O25" s="1275"/>
      <c r="P25" s="1273"/>
      <c r="Q25" s="1274"/>
      <c r="R25" s="1274"/>
      <c r="S25" s="599" t="s">
        <v>56</v>
      </c>
      <c r="T25" s="1276"/>
      <c r="U25" s="1277"/>
      <c r="V25" s="1278"/>
      <c r="W25" s="601"/>
      <c r="X25" s="601"/>
      <c r="Y25" s="601" t="s">
        <v>700</v>
      </c>
    </row>
    <row r="26" spans="1:27" s="586" customFormat="1" ht="25.5" customHeight="1">
      <c r="A26" s="597"/>
      <c r="B26" s="1229" t="s">
        <v>721</v>
      </c>
      <c r="C26" s="1230"/>
      <c r="D26" s="1230"/>
      <c r="E26" s="1230"/>
      <c r="F26" s="1231"/>
      <c r="G26" s="1273"/>
      <c r="H26" s="1274"/>
      <c r="I26" s="1274"/>
      <c r="J26" s="1274"/>
      <c r="K26" s="1274"/>
      <c r="L26" s="1274"/>
      <c r="M26" s="1274"/>
      <c r="N26" s="1274"/>
      <c r="O26" s="1275"/>
      <c r="P26" s="1273"/>
      <c r="Q26" s="1274"/>
      <c r="R26" s="1274"/>
      <c r="S26" s="599" t="s">
        <v>56</v>
      </c>
      <c r="T26" s="1276"/>
      <c r="U26" s="1277"/>
      <c r="V26" s="1278"/>
      <c r="W26" s="601"/>
      <c r="X26" s="601"/>
      <c r="Y26" s="601" t="s">
        <v>703</v>
      </c>
    </row>
    <row r="27" spans="1:27" s="586" customFormat="1" ht="25.5" customHeight="1">
      <c r="A27" s="597"/>
      <c r="B27" s="1229" t="s">
        <v>722</v>
      </c>
      <c r="C27" s="1230"/>
      <c r="D27" s="1230"/>
      <c r="E27" s="1230"/>
      <c r="F27" s="1231"/>
      <c r="G27" s="1273"/>
      <c r="H27" s="1274"/>
      <c r="I27" s="1274"/>
      <c r="J27" s="1274"/>
      <c r="K27" s="1274"/>
      <c r="L27" s="1274"/>
      <c r="M27" s="1274"/>
      <c r="N27" s="1274"/>
      <c r="O27" s="1275"/>
      <c r="P27" s="1273"/>
      <c r="Q27" s="1274"/>
      <c r="R27" s="1274"/>
      <c r="S27" s="599" t="s">
        <v>56</v>
      </c>
      <c r="T27" s="1276"/>
      <c r="U27" s="1277"/>
      <c r="V27" s="1278"/>
      <c r="W27" s="601"/>
      <c r="X27" s="601"/>
      <c r="Y27" s="601"/>
    </row>
    <row r="28" spans="1:27" s="588" customFormat="1" ht="44.25" customHeight="1" thickBot="1">
      <c r="A28" s="602"/>
      <c r="B28" s="1279"/>
      <c r="C28" s="1280"/>
      <c r="D28" s="1280"/>
      <c r="E28" s="1280"/>
      <c r="F28" s="1280"/>
      <c r="G28" s="1281" t="s">
        <v>723</v>
      </c>
      <c r="H28" s="1280"/>
      <c r="I28" s="1280"/>
      <c r="J28" s="1280"/>
      <c r="K28" s="1280"/>
      <c r="L28" s="603" t="s">
        <v>724</v>
      </c>
      <c r="M28" s="1282" t="s">
        <v>5</v>
      </c>
      <c r="N28" s="1283"/>
      <c r="O28" s="1284">
        <f>SUM(O23:R27)</f>
        <v>0</v>
      </c>
      <c r="P28" s="1285"/>
      <c r="Q28" s="1285"/>
      <c r="R28" s="1285"/>
      <c r="S28" s="604" t="s">
        <v>56</v>
      </c>
      <c r="T28" s="1286"/>
      <c r="U28" s="1287"/>
      <c r="V28" s="1288"/>
      <c r="W28" s="601"/>
      <c r="X28" s="601"/>
      <c r="Y28" s="601"/>
    </row>
    <row r="29" spans="1:27" s="588" customFormat="1" ht="5.25" customHeight="1" thickBot="1">
      <c r="A29" s="1270"/>
      <c r="B29" s="1271"/>
      <c r="C29" s="1271"/>
      <c r="D29" s="1271"/>
      <c r="E29" s="1271"/>
      <c r="F29" s="1271"/>
      <c r="G29" s="1271"/>
      <c r="H29" s="1271"/>
      <c r="I29" s="1271"/>
      <c r="J29" s="1271"/>
      <c r="K29" s="1271"/>
      <c r="L29" s="1271"/>
      <c r="M29" s="1271"/>
      <c r="N29" s="1271"/>
      <c r="O29" s="1271"/>
      <c r="P29" s="1271"/>
      <c r="Q29" s="1271"/>
      <c r="R29" s="1271"/>
      <c r="S29" s="1271"/>
      <c r="T29" s="1271"/>
      <c r="U29" s="1271"/>
      <c r="V29" s="1272"/>
      <c r="W29" s="601"/>
      <c r="X29" s="601"/>
      <c r="Y29" s="601"/>
    </row>
    <row r="30" spans="1:27" s="588" customFormat="1" ht="26.25" customHeight="1">
      <c r="A30" s="1250" t="s">
        <v>725</v>
      </c>
      <c r="B30" s="1251"/>
      <c r="C30" s="1251"/>
      <c r="D30" s="1251"/>
      <c r="E30" s="1251"/>
      <c r="F30" s="1251"/>
      <c r="G30" s="1251"/>
      <c r="H30" s="1251"/>
      <c r="I30" s="1251"/>
      <c r="J30" s="605"/>
      <c r="K30" s="605"/>
      <c r="L30" s="605"/>
      <c r="M30" s="605"/>
      <c r="N30" s="605"/>
      <c r="O30" s="605"/>
      <c r="P30" s="605"/>
      <c r="Q30" s="605"/>
      <c r="R30" s="605"/>
      <c r="S30" s="605"/>
      <c r="T30" s="605"/>
      <c r="U30" s="605"/>
      <c r="V30" s="606"/>
    </row>
    <row r="31" spans="1:27" s="588" customFormat="1" ht="26.25" customHeight="1">
      <c r="A31" s="607"/>
      <c r="B31" s="1264" t="s">
        <v>726</v>
      </c>
      <c r="C31" s="1264"/>
      <c r="D31" s="1264"/>
      <c r="E31" s="1264"/>
      <c r="F31" s="1264"/>
      <c r="G31" s="1264"/>
      <c r="H31" s="1264"/>
      <c r="I31" s="608"/>
      <c r="J31" s="1265" t="s">
        <v>727</v>
      </c>
      <c r="K31" s="737"/>
      <c r="L31" s="1266"/>
      <c r="M31" s="609" t="s">
        <v>728</v>
      </c>
      <c r="N31" s="610"/>
      <c r="O31" s="1267"/>
      <c r="P31" s="1267"/>
      <c r="Q31" s="1267"/>
      <c r="R31" s="1267"/>
      <c r="S31" s="1267"/>
      <c r="T31" s="1267"/>
      <c r="U31" s="1267"/>
      <c r="V31" s="1268"/>
    </row>
    <row r="32" spans="1:27" s="588" customFormat="1" ht="22.5" customHeight="1">
      <c r="A32" s="607"/>
      <c r="B32" s="1269" t="s">
        <v>729</v>
      </c>
      <c r="C32" s="1269"/>
      <c r="D32" s="1269"/>
      <c r="E32" s="1269"/>
      <c r="F32" s="1269"/>
      <c r="G32" s="1269"/>
      <c r="H32" s="1269"/>
      <c r="I32" s="608"/>
      <c r="J32" s="1265" t="s">
        <v>727</v>
      </c>
      <c r="K32" s="737"/>
      <c r="L32" s="737"/>
      <c r="M32" s="611" t="s">
        <v>730</v>
      </c>
      <c r="N32" s="612"/>
      <c r="O32" s="613" t="s">
        <v>731</v>
      </c>
      <c r="P32" s="608"/>
      <c r="Q32" s="1265" t="s">
        <v>727</v>
      </c>
      <c r="R32" s="737"/>
      <c r="S32" s="737"/>
      <c r="T32" s="611" t="s">
        <v>730</v>
      </c>
      <c r="U32" s="612"/>
      <c r="V32" s="614" t="s">
        <v>731</v>
      </c>
    </row>
    <row r="33" spans="1:23" s="588" customFormat="1" ht="22.5" customHeight="1">
      <c r="A33" s="607"/>
      <c r="B33" s="1269"/>
      <c r="C33" s="1269"/>
      <c r="D33" s="1269"/>
      <c r="E33" s="1269"/>
      <c r="F33" s="1269"/>
      <c r="G33" s="1269"/>
      <c r="H33" s="1269"/>
      <c r="I33" s="608"/>
      <c r="J33" s="1265" t="s">
        <v>727</v>
      </c>
      <c r="K33" s="737"/>
      <c r="L33" s="737"/>
      <c r="M33" s="615" t="s">
        <v>730</v>
      </c>
      <c r="N33" s="616"/>
      <c r="O33" s="617" t="s">
        <v>731</v>
      </c>
      <c r="P33" s="608"/>
      <c r="Q33" s="1265" t="s">
        <v>727</v>
      </c>
      <c r="R33" s="737"/>
      <c r="S33" s="737"/>
      <c r="T33" s="611" t="s">
        <v>730</v>
      </c>
      <c r="U33" s="616"/>
      <c r="V33" s="618" t="s">
        <v>731</v>
      </c>
    </row>
    <row r="34" spans="1:23" s="588" customFormat="1" ht="7.5" customHeight="1">
      <c r="A34" s="607"/>
      <c r="B34" s="1240" t="s">
        <v>732</v>
      </c>
      <c r="C34" s="1240"/>
      <c r="D34" s="1240"/>
      <c r="E34" s="1240"/>
      <c r="F34" s="1240"/>
      <c r="G34" s="1240"/>
      <c r="H34" s="1240"/>
      <c r="I34" s="1242"/>
      <c r="J34" s="1243"/>
      <c r="K34" s="1243"/>
      <c r="L34" s="1243"/>
      <c r="M34" s="1243"/>
      <c r="N34" s="1243"/>
      <c r="O34" s="1243"/>
      <c r="P34" s="1243"/>
      <c r="Q34" s="1243"/>
      <c r="R34" s="1243"/>
      <c r="S34" s="1243"/>
      <c r="T34" s="1243"/>
      <c r="U34" s="1243"/>
      <c r="V34" s="1244"/>
    </row>
    <row r="35" spans="1:23" s="588" customFormat="1" ht="30" customHeight="1" thickBot="1">
      <c r="A35" s="619"/>
      <c r="B35" s="1241"/>
      <c r="C35" s="1241"/>
      <c r="D35" s="1241"/>
      <c r="E35" s="1241"/>
      <c r="F35" s="1241"/>
      <c r="G35" s="1241"/>
      <c r="H35" s="1241"/>
      <c r="I35" s="1245"/>
      <c r="J35" s="1246"/>
      <c r="K35" s="1246"/>
      <c r="L35" s="1246"/>
      <c r="M35" s="1246"/>
      <c r="N35" s="1246"/>
      <c r="O35" s="1246"/>
      <c r="P35" s="1246"/>
      <c r="Q35" s="1246"/>
      <c r="R35" s="1246"/>
      <c r="S35" s="1246"/>
      <c r="T35" s="1246"/>
      <c r="U35" s="1246"/>
      <c r="V35" s="1247"/>
    </row>
    <row r="36" spans="1:23" s="588" customFormat="1" ht="3.65" customHeight="1" thickBot="1">
      <c r="A36" s="1248"/>
      <c r="B36" s="1249"/>
      <c r="C36" s="1249"/>
      <c r="D36" s="1249"/>
      <c r="E36" s="1249"/>
      <c r="F36" s="1249"/>
      <c r="G36" s="1249"/>
      <c r="H36" s="1249"/>
      <c r="I36" s="1249"/>
      <c r="J36" s="1249"/>
      <c r="K36" s="1249"/>
      <c r="L36" s="1249"/>
      <c r="M36" s="1249"/>
      <c r="N36" s="1249"/>
      <c r="O36" s="1249"/>
      <c r="P36" s="1249"/>
      <c r="Q36" s="1249"/>
      <c r="R36" s="1249"/>
      <c r="S36" s="1249"/>
      <c r="T36" s="1249"/>
      <c r="U36" s="1249"/>
      <c r="V36" s="1249"/>
    </row>
    <row r="37" spans="1:23" s="588" customFormat="1" ht="26.25" customHeight="1">
      <c r="A37" s="1250" t="s">
        <v>733</v>
      </c>
      <c r="B37" s="1251"/>
      <c r="C37" s="1251"/>
      <c r="D37" s="1251"/>
      <c r="E37" s="1251"/>
      <c r="F37" s="1251"/>
      <c r="G37" s="1251"/>
      <c r="H37" s="1251"/>
      <c r="I37" s="1251"/>
      <c r="J37" s="605"/>
      <c r="K37" s="605"/>
      <c r="L37" s="605"/>
      <c r="M37" s="605"/>
      <c r="N37" s="605"/>
      <c r="O37" s="605"/>
      <c r="P37" s="605"/>
      <c r="Q37" s="605"/>
      <c r="R37" s="605"/>
      <c r="S37" s="605"/>
      <c r="T37" s="605"/>
      <c r="U37" s="605"/>
      <c r="V37" s="606"/>
    </row>
    <row r="38" spans="1:23" s="588" customFormat="1" ht="42" customHeight="1">
      <c r="A38" s="620"/>
      <c r="B38" s="1252"/>
      <c r="C38" s="1253"/>
      <c r="D38" s="1253"/>
      <c r="E38" s="1253"/>
      <c r="F38" s="1254"/>
      <c r="G38" s="1255" t="s">
        <v>734</v>
      </c>
      <c r="H38" s="1256"/>
      <c r="I38" s="1256"/>
      <c r="J38" s="1256"/>
      <c r="K38" s="1256"/>
      <c r="L38" s="1256"/>
      <c r="M38" s="1256"/>
      <c r="N38" s="1256"/>
      <c r="O38" s="1257"/>
      <c r="P38" s="1258" t="s">
        <v>735</v>
      </c>
      <c r="Q38" s="1259"/>
      <c r="R38" s="1259"/>
      <c r="S38" s="1260"/>
      <c r="T38" s="1261" t="s">
        <v>736</v>
      </c>
      <c r="U38" s="1262"/>
      <c r="V38" s="1263"/>
    </row>
    <row r="39" spans="1:23" s="588" customFormat="1" ht="26.25" customHeight="1">
      <c r="A39" s="620"/>
      <c r="B39" s="1229" t="s">
        <v>717</v>
      </c>
      <c r="C39" s="1230"/>
      <c r="D39" s="1230"/>
      <c r="E39" s="1230"/>
      <c r="F39" s="1231"/>
      <c r="G39" s="1232"/>
      <c r="H39" s="1233"/>
      <c r="I39" s="1233"/>
      <c r="J39" s="1233"/>
      <c r="K39" s="1233"/>
      <c r="L39" s="1233"/>
      <c r="M39" s="1233"/>
      <c r="N39" s="1233"/>
      <c r="O39" s="1234"/>
      <c r="P39" s="1235"/>
      <c r="Q39" s="1236"/>
      <c r="R39" s="1236"/>
      <c r="S39" s="1237"/>
      <c r="T39" s="1235"/>
      <c r="U39" s="1236"/>
      <c r="V39" s="1237"/>
    </row>
    <row r="40" spans="1:23" s="588" customFormat="1" ht="26.25" customHeight="1">
      <c r="A40" s="620"/>
      <c r="B40" s="1229" t="s">
        <v>719</v>
      </c>
      <c r="C40" s="1230"/>
      <c r="D40" s="1230"/>
      <c r="E40" s="1230"/>
      <c r="F40" s="1231"/>
      <c r="G40" s="1232"/>
      <c r="H40" s="1233"/>
      <c r="I40" s="1233"/>
      <c r="J40" s="1233"/>
      <c r="K40" s="1233"/>
      <c r="L40" s="1233"/>
      <c r="M40" s="1233"/>
      <c r="N40" s="1233"/>
      <c r="O40" s="1234"/>
      <c r="P40" s="1235"/>
      <c r="Q40" s="1236"/>
      <c r="R40" s="1236"/>
      <c r="S40" s="1237"/>
      <c r="T40" s="1235"/>
      <c r="U40" s="1236"/>
      <c r="V40" s="1237"/>
    </row>
    <row r="41" spans="1:23" s="588" customFormat="1" ht="26.25" customHeight="1">
      <c r="A41" s="620"/>
      <c r="B41" s="1229" t="s">
        <v>720</v>
      </c>
      <c r="C41" s="1230"/>
      <c r="D41" s="1230"/>
      <c r="E41" s="1230"/>
      <c r="F41" s="1231"/>
      <c r="G41" s="1232"/>
      <c r="H41" s="1233"/>
      <c r="I41" s="1233"/>
      <c r="J41" s="1233"/>
      <c r="K41" s="1233"/>
      <c r="L41" s="1233"/>
      <c r="M41" s="1233"/>
      <c r="N41" s="1233"/>
      <c r="O41" s="1234"/>
      <c r="P41" s="1235"/>
      <c r="Q41" s="1236"/>
      <c r="R41" s="1236"/>
      <c r="S41" s="1237"/>
      <c r="T41" s="1235"/>
      <c r="U41" s="1236"/>
      <c r="V41" s="1237"/>
    </row>
    <row r="42" spans="1:23" s="588" customFormat="1" ht="26.25" customHeight="1">
      <c r="A42" s="620"/>
      <c r="B42" s="1229" t="s">
        <v>721</v>
      </c>
      <c r="C42" s="1230"/>
      <c r="D42" s="1230"/>
      <c r="E42" s="1230"/>
      <c r="F42" s="1231"/>
      <c r="G42" s="1232"/>
      <c r="H42" s="1233"/>
      <c r="I42" s="1233"/>
      <c r="J42" s="1233"/>
      <c r="K42" s="1233"/>
      <c r="L42" s="1233"/>
      <c r="M42" s="1233"/>
      <c r="N42" s="1233"/>
      <c r="O42" s="1234"/>
      <c r="P42" s="1235"/>
      <c r="Q42" s="1236"/>
      <c r="R42" s="1236"/>
      <c r="S42" s="1237"/>
      <c r="T42" s="1235"/>
      <c r="U42" s="1236"/>
      <c r="V42" s="1237"/>
    </row>
    <row r="43" spans="1:23" s="588" customFormat="1" ht="26.25" customHeight="1" thickBot="1">
      <c r="A43" s="620"/>
      <c r="B43" s="1229" t="s">
        <v>722</v>
      </c>
      <c r="C43" s="1230"/>
      <c r="D43" s="1230"/>
      <c r="E43" s="1230"/>
      <c r="F43" s="1231"/>
      <c r="G43" s="1232"/>
      <c r="H43" s="1233"/>
      <c r="I43" s="1233"/>
      <c r="J43" s="1233"/>
      <c r="K43" s="1233"/>
      <c r="L43" s="1233"/>
      <c r="M43" s="1233"/>
      <c r="N43" s="1233"/>
      <c r="O43" s="1234"/>
      <c r="P43" s="1235"/>
      <c r="Q43" s="1236"/>
      <c r="R43" s="1236"/>
      <c r="S43" s="1237"/>
      <c r="T43" s="1235"/>
      <c r="U43" s="1236"/>
      <c r="V43" s="1237"/>
    </row>
    <row r="44" spans="1:23" s="588" customFormat="1" ht="3.65" customHeight="1" thickBot="1">
      <c r="A44" s="1238"/>
      <c r="B44" s="1239"/>
      <c r="C44" s="1239"/>
      <c r="D44" s="1239"/>
      <c r="E44" s="1239"/>
      <c r="F44" s="1239"/>
      <c r="G44" s="1239"/>
      <c r="H44" s="1239"/>
      <c r="I44" s="1239"/>
      <c r="J44" s="1239"/>
      <c r="K44" s="1239"/>
      <c r="L44" s="1239"/>
      <c r="M44" s="1239"/>
      <c r="N44" s="1239"/>
      <c r="O44" s="1239"/>
      <c r="P44" s="1239"/>
      <c r="Q44" s="1239"/>
      <c r="R44" s="1239"/>
      <c r="S44" s="1239"/>
      <c r="T44" s="1239"/>
      <c r="U44" s="1239"/>
      <c r="V44" s="1239"/>
    </row>
    <row r="45" spans="1:23" s="588" customFormat="1" ht="3.65" customHeight="1">
      <c r="A45" s="621"/>
      <c r="B45" s="622"/>
      <c r="C45" s="622"/>
      <c r="D45" s="622"/>
      <c r="E45" s="622"/>
      <c r="F45" s="622"/>
      <c r="G45" s="622"/>
      <c r="H45" s="622"/>
      <c r="I45" s="622"/>
      <c r="J45" s="622"/>
      <c r="K45" s="622"/>
      <c r="L45" s="622"/>
      <c r="M45" s="622"/>
      <c r="N45" s="622"/>
      <c r="O45" s="622"/>
      <c r="P45" s="622"/>
      <c r="Q45" s="622"/>
      <c r="R45" s="622"/>
      <c r="S45" s="622"/>
      <c r="T45" s="622"/>
      <c r="U45" s="622"/>
      <c r="V45" s="623"/>
    </row>
    <row r="46" spans="1:23" s="588" customFormat="1" ht="41.25" customHeight="1">
      <c r="A46" s="1223" t="s">
        <v>737</v>
      </c>
      <c r="B46" s="1224"/>
      <c r="C46" s="1224"/>
      <c r="D46" s="1224"/>
      <c r="E46" s="1224"/>
      <c r="F46" s="1224"/>
      <c r="G46" s="1224"/>
      <c r="H46" s="1224"/>
      <c r="I46" s="1224"/>
      <c r="J46" s="1224"/>
      <c r="K46" s="1224"/>
      <c r="L46" s="1224"/>
      <c r="M46" s="1224"/>
      <c r="N46" s="1224"/>
      <c r="O46" s="1224"/>
      <c r="P46" s="1224"/>
      <c r="Q46" s="1224"/>
      <c r="R46" s="1224"/>
      <c r="S46" s="1224"/>
      <c r="T46" s="1224"/>
      <c r="U46" s="1224"/>
      <c r="V46" s="1225"/>
    </row>
    <row r="47" spans="1:23" s="588" customFormat="1" ht="13.5" customHeight="1">
      <c r="A47" s="1223"/>
      <c r="B47" s="1224"/>
      <c r="C47" s="1224"/>
      <c r="D47" s="1224"/>
      <c r="E47" s="1224"/>
      <c r="F47" s="1224"/>
      <c r="G47" s="1224"/>
      <c r="H47" s="1224"/>
      <c r="I47" s="1224"/>
      <c r="J47" s="1224"/>
      <c r="K47" s="1224"/>
      <c r="L47" s="1224"/>
      <c r="M47" s="1224"/>
      <c r="N47" s="1224"/>
      <c r="O47" s="1224"/>
      <c r="P47" s="1224"/>
      <c r="Q47" s="1224"/>
      <c r="R47" s="1224"/>
      <c r="S47" s="1224"/>
      <c r="T47" s="1224"/>
      <c r="U47" s="1224"/>
      <c r="V47" s="1225"/>
      <c r="W47" s="624"/>
    </row>
    <row r="48" spans="1:23" s="588" customFormat="1" ht="13.5" customHeight="1">
      <c r="A48" s="1223"/>
      <c r="B48" s="1224"/>
      <c r="C48" s="1224"/>
      <c r="D48" s="1224"/>
      <c r="E48" s="1224"/>
      <c r="F48" s="1224"/>
      <c r="G48" s="1224"/>
      <c r="H48" s="1224"/>
      <c r="I48" s="1224"/>
      <c r="J48" s="1224"/>
      <c r="K48" s="1224"/>
      <c r="L48" s="1224"/>
      <c r="M48" s="1224"/>
      <c r="N48" s="1224"/>
      <c r="O48" s="1224"/>
      <c r="P48" s="1224"/>
      <c r="Q48" s="1224"/>
      <c r="R48" s="1224"/>
      <c r="S48" s="1224"/>
      <c r="T48" s="1224"/>
      <c r="U48" s="1224"/>
      <c r="V48" s="1225"/>
      <c r="W48" s="624"/>
    </row>
    <row r="49" spans="1:23" s="588" customFormat="1" ht="13.5" customHeight="1">
      <c r="A49" s="1223"/>
      <c r="B49" s="1224"/>
      <c r="C49" s="1224"/>
      <c r="D49" s="1224"/>
      <c r="E49" s="1224"/>
      <c r="F49" s="1224"/>
      <c r="G49" s="1224"/>
      <c r="H49" s="1224"/>
      <c r="I49" s="1224"/>
      <c r="J49" s="1224"/>
      <c r="K49" s="1224"/>
      <c r="L49" s="1224"/>
      <c r="M49" s="1224"/>
      <c r="N49" s="1224"/>
      <c r="O49" s="1224"/>
      <c r="P49" s="1224"/>
      <c r="Q49" s="1224"/>
      <c r="R49" s="1224"/>
      <c r="S49" s="1224"/>
      <c r="T49" s="1224"/>
      <c r="U49" s="1224"/>
      <c r="V49" s="1225"/>
      <c r="W49" s="624"/>
    </row>
    <row r="50" spans="1:23" s="588" customFormat="1" ht="13.5" customHeight="1">
      <c r="A50" s="1223"/>
      <c r="B50" s="1224"/>
      <c r="C50" s="1224"/>
      <c r="D50" s="1224"/>
      <c r="E50" s="1224"/>
      <c r="F50" s="1224"/>
      <c r="G50" s="1224"/>
      <c r="H50" s="1224"/>
      <c r="I50" s="1224"/>
      <c r="J50" s="1224"/>
      <c r="K50" s="1224"/>
      <c r="L50" s="1224"/>
      <c r="M50" s="1224"/>
      <c r="N50" s="1224"/>
      <c r="O50" s="1224"/>
      <c r="P50" s="1224"/>
      <c r="Q50" s="1224"/>
      <c r="R50" s="1224"/>
      <c r="S50" s="1224"/>
      <c r="T50" s="1224"/>
      <c r="U50" s="1224"/>
      <c r="V50" s="1225"/>
      <c r="W50" s="624"/>
    </row>
    <row r="51" spans="1:23" s="588" customFormat="1" ht="13.5" customHeight="1">
      <c r="A51" s="1223"/>
      <c r="B51" s="1224"/>
      <c r="C51" s="1224"/>
      <c r="D51" s="1224"/>
      <c r="E51" s="1224"/>
      <c r="F51" s="1224"/>
      <c r="G51" s="1224"/>
      <c r="H51" s="1224"/>
      <c r="I51" s="1224"/>
      <c r="J51" s="1224"/>
      <c r="K51" s="1224"/>
      <c r="L51" s="1224"/>
      <c r="M51" s="1224"/>
      <c r="N51" s="1224"/>
      <c r="O51" s="1224"/>
      <c r="P51" s="1224"/>
      <c r="Q51" s="1224"/>
      <c r="R51" s="1224"/>
      <c r="S51" s="1224"/>
      <c r="T51" s="1224"/>
      <c r="U51" s="1224"/>
      <c r="V51" s="1225"/>
      <c r="W51" s="624"/>
    </row>
    <row r="52" spans="1:23" s="588" customFormat="1" ht="13.5" customHeight="1">
      <c r="A52" s="1223"/>
      <c r="B52" s="1224"/>
      <c r="C52" s="1224"/>
      <c r="D52" s="1224"/>
      <c r="E52" s="1224"/>
      <c r="F52" s="1224"/>
      <c r="G52" s="1224"/>
      <c r="H52" s="1224"/>
      <c r="I52" s="1224"/>
      <c r="J52" s="1224"/>
      <c r="K52" s="1224"/>
      <c r="L52" s="1224"/>
      <c r="M52" s="1224"/>
      <c r="N52" s="1224"/>
      <c r="O52" s="1224"/>
      <c r="P52" s="1224"/>
      <c r="Q52" s="1224"/>
      <c r="R52" s="1224"/>
      <c r="S52" s="1224"/>
      <c r="T52" s="1224"/>
      <c r="U52" s="1224"/>
      <c r="V52" s="1225"/>
      <c r="W52" s="624"/>
    </row>
    <row r="53" spans="1:23" s="588" customFormat="1" ht="36.75" customHeight="1">
      <c r="A53" s="1223"/>
      <c r="B53" s="1224"/>
      <c r="C53" s="1224"/>
      <c r="D53" s="1224"/>
      <c r="E53" s="1224"/>
      <c r="F53" s="1224"/>
      <c r="G53" s="1224"/>
      <c r="H53" s="1224"/>
      <c r="I53" s="1224"/>
      <c r="J53" s="1224"/>
      <c r="K53" s="1224"/>
      <c r="L53" s="1224"/>
      <c r="M53" s="1224"/>
      <c r="N53" s="1224"/>
      <c r="O53" s="1224"/>
      <c r="P53" s="1224"/>
      <c r="Q53" s="1224"/>
      <c r="R53" s="1224"/>
      <c r="S53" s="1224"/>
      <c r="T53" s="1224"/>
      <c r="U53" s="1224"/>
      <c r="V53" s="1225"/>
      <c r="W53" s="624"/>
    </row>
    <row r="54" spans="1:23" s="588" customFormat="1" ht="30" customHeight="1">
      <c r="A54" s="1223"/>
      <c r="B54" s="1224"/>
      <c r="C54" s="1224"/>
      <c r="D54" s="1224"/>
      <c r="E54" s="1224"/>
      <c r="F54" s="1224"/>
      <c r="G54" s="1224"/>
      <c r="H54" s="1224"/>
      <c r="I54" s="1224"/>
      <c r="J54" s="1224"/>
      <c r="K54" s="1224"/>
      <c r="L54" s="1224"/>
      <c r="M54" s="1224"/>
      <c r="N54" s="1224"/>
      <c r="O54" s="1224"/>
      <c r="P54" s="1224"/>
      <c r="Q54" s="1224"/>
      <c r="R54" s="1224"/>
      <c r="S54" s="1224"/>
      <c r="T54" s="1224"/>
      <c r="U54" s="1224"/>
      <c r="V54" s="1225"/>
      <c r="W54" s="624"/>
    </row>
    <row r="55" spans="1:23" s="588" customFormat="1" ht="27.75" customHeight="1">
      <c r="A55" s="1223"/>
      <c r="B55" s="1224"/>
      <c r="C55" s="1224"/>
      <c r="D55" s="1224"/>
      <c r="E55" s="1224"/>
      <c r="F55" s="1224"/>
      <c r="G55" s="1224"/>
      <c r="H55" s="1224"/>
      <c r="I55" s="1224"/>
      <c r="J55" s="1224"/>
      <c r="K55" s="1224"/>
      <c r="L55" s="1224"/>
      <c r="M55" s="1224"/>
      <c r="N55" s="1224"/>
      <c r="O55" s="1224"/>
      <c r="P55" s="1224"/>
      <c r="Q55" s="1224"/>
      <c r="R55" s="1224"/>
      <c r="S55" s="1224"/>
      <c r="T55" s="1224"/>
      <c r="U55" s="1224"/>
      <c r="V55" s="1225"/>
      <c r="W55" s="624"/>
    </row>
    <row r="56" spans="1:23" s="588" customFormat="1" ht="18" customHeight="1">
      <c r="A56" s="1223"/>
      <c r="B56" s="1224"/>
      <c r="C56" s="1224"/>
      <c r="D56" s="1224"/>
      <c r="E56" s="1224"/>
      <c r="F56" s="1224"/>
      <c r="G56" s="1224"/>
      <c r="H56" s="1224"/>
      <c r="I56" s="1224"/>
      <c r="J56" s="1224"/>
      <c r="K56" s="1224"/>
      <c r="L56" s="1224"/>
      <c r="M56" s="1224"/>
      <c r="N56" s="1224"/>
      <c r="O56" s="1224"/>
      <c r="P56" s="1224"/>
      <c r="Q56" s="1224"/>
      <c r="R56" s="1224"/>
      <c r="S56" s="1224"/>
      <c r="T56" s="1224"/>
      <c r="U56" s="1224"/>
      <c r="V56" s="1225"/>
      <c r="W56" s="624"/>
    </row>
    <row r="57" spans="1:23" s="588" customFormat="1" ht="18" customHeight="1">
      <c r="A57" s="1223"/>
      <c r="B57" s="1224"/>
      <c r="C57" s="1224"/>
      <c r="D57" s="1224"/>
      <c r="E57" s="1224"/>
      <c r="F57" s="1224"/>
      <c r="G57" s="1224"/>
      <c r="H57" s="1224"/>
      <c r="I57" s="1224"/>
      <c r="J57" s="1224"/>
      <c r="K57" s="1224"/>
      <c r="L57" s="1224"/>
      <c r="M57" s="1224"/>
      <c r="N57" s="1224"/>
      <c r="O57" s="1224"/>
      <c r="P57" s="1224"/>
      <c r="Q57" s="1224"/>
      <c r="R57" s="1224"/>
      <c r="S57" s="1224"/>
      <c r="T57" s="1224"/>
      <c r="U57" s="1224"/>
      <c r="V57" s="1225"/>
      <c r="W57" s="624"/>
    </row>
    <row r="58" spans="1:23" s="588" customFormat="1" ht="47.25" customHeight="1">
      <c r="A58" s="1223"/>
      <c r="B58" s="1224"/>
      <c r="C58" s="1224"/>
      <c r="D58" s="1224"/>
      <c r="E58" s="1224"/>
      <c r="F58" s="1224"/>
      <c r="G58" s="1224"/>
      <c r="H58" s="1224"/>
      <c r="I58" s="1224"/>
      <c r="J58" s="1224"/>
      <c r="K58" s="1224"/>
      <c r="L58" s="1224"/>
      <c r="M58" s="1224"/>
      <c r="N58" s="1224"/>
      <c r="O58" s="1224"/>
      <c r="P58" s="1224"/>
      <c r="Q58" s="1224"/>
      <c r="R58" s="1224"/>
      <c r="S58" s="1224"/>
      <c r="T58" s="1224"/>
      <c r="U58" s="1224"/>
      <c r="V58" s="1225"/>
      <c r="W58" s="624"/>
    </row>
    <row r="59" spans="1:23" s="588" customFormat="1" ht="52.4" customHeight="1" thickBot="1">
      <c r="A59" s="1226"/>
      <c r="B59" s="1227"/>
      <c r="C59" s="1227"/>
      <c r="D59" s="1227"/>
      <c r="E59" s="1227"/>
      <c r="F59" s="1227"/>
      <c r="G59" s="1227"/>
      <c r="H59" s="1227"/>
      <c r="I59" s="1227"/>
      <c r="J59" s="1227"/>
      <c r="K59" s="1227"/>
      <c r="L59" s="1227"/>
      <c r="M59" s="1227"/>
      <c r="N59" s="1227"/>
      <c r="O59" s="1227"/>
      <c r="P59" s="1227"/>
      <c r="Q59" s="1227"/>
      <c r="R59" s="1227"/>
      <c r="S59" s="1227"/>
      <c r="T59" s="1227"/>
      <c r="U59" s="1227"/>
      <c r="V59" s="1228"/>
      <c r="W59" s="624"/>
    </row>
    <row r="60" spans="1:23" ht="6.75" customHeight="1"/>
  </sheetData>
  <mergeCells count="93">
    <mergeCell ref="Q1:V1"/>
    <mergeCell ref="A2:V2"/>
    <mergeCell ref="A4:V6"/>
    <mergeCell ref="A7:Q7"/>
    <mergeCell ref="A8:D8"/>
    <mergeCell ref="E8:O8"/>
    <mergeCell ref="A12:G13"/>
    <mergeCell ref="H12:L13"/>
    <mergeCell ref="M12:M13"/>
    <mergeCell ref="N12:R13"/>
    <mergeCell ref="S12:S13"/>
    <mergeCell ref="A9:V9"/>
    <mergeCell ref="A10:D10"/>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G22:O22"/>
    <mergeCell ref="P22:S22"/>
    <mergeCell ref="T22:V22"/>
    <mergeCell ref="B24:F24"/>
    <mergeCell ref="G24:O24"/>
    <mergeCell ref="P24:R24"/>
    <mergeCell ref="T24:V24"/>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O28:R28"/>
    <mergeCell ref="T28:V28"/>
    <mergeCell ref="A30:I30"/>
    <mergeCell ref="B31:H31"/>
    <mergeCell ref="J31:L31"/>
    <mergeCell ref="O31:V31"/>
    <mergeCell ref="B32:H33"/>
    <mergeCell ref="J32:L32"/>
    <mergeCell ref="Q32:S32"/>
    <mergeCell ref="J33:L33"/>
    <mergeCell ref="Q33:S33"/>
    <mergeCell ref="B34:H35"/>
    <mergeCell ref="I34:V35"/>
    <mergeCell ref="A36:V36"/>
    <mergeCell ref="A37:I37"/>
    <mergeCell ref="B38:F38"/>
    <mergeCell ref="G38:O38"/>
    <mergeCell ref="P38:S38"/>
    <mergeCell ref="T38:V38"/>
    <mergeCell ref="B39:F39"/>
    <mergeCell ref="G39:O39"/>
    <mergeCell ref="P39:S39"/>
    <mergeCell ref="T39:V39"/>
    <mergeCell ref="B40:F40"/>
    <mergeCell ref="G40:O40"/>
    <mergeCell ref="P40:S40"/>
    <mergeCell ref="T40:V40"/>
    <mergeCell ref="A46:V59"/>
    <mergeCell ref="B41:F41"/>
    <mergeCell ref="G41:O41"/>
    <mergeCell ref="P41:S41"/>
    <mergeCell ref="T41:V41"/>
    <mergeCell ref="B42:F42"/>
    <mergeCell ref="G42:O42"/>
    <mergeCell ref="P42:S42"/>
    <mergeCell ref="T42:V42"/>
    <mergeCell ref="B43:F43"/>
    <mergeCell ref="G43:O43"/>
    <mergeCell ref="P43:S43"/>
    <mergeCell ref="T43:V43"/>
    <mergeCell ref="A44:V44"/>
  </mergeCells>
  <phoneticPr fontId="2"/>
  <dataValidations count="5">
    <dataValidation type="list" allowBlank="1" showInputMessage="1" showErrorMessage="1" sqref="T39:V39" xr:uid="{8F710CB9-E17E-48DF-8CE8-66CF285C5E2E}">
      <formula1>"夜勤（Ⅳ）,夜勤（Ⅴ）,宿直（Ⅵ）"</formula1>
    </dataValidation>
    <dataValidation type="list" allowBlank="1" showInputMessage="1" showErrorMessage="1" sqref="T40:V43" xr:uid="{022E8FD1-BBC7-45E8-92EB-F085423EFC8C}">
      <formula1>"夜勤（Ⅳ）,夜勤（Ⅴ）,夜勤（Ⅵ）"</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xr:uid="{E948D1CD-B890-4717-BBA7-0244C7AD5474}">
      <formula1>$AA$20:$AA$24</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xr:uid="{5837C910-BFCB-4B2E-BBF4-607EA0A71BB2}">
      <formula1>$Y$24:$Y$26</formula1>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xr:uid="{219D7A0C-4A46-4752-A03A-5FB3292FA0D2}">
      <formula1>$Y$9:$Y$10</formula1>
    </dataValidation>
  </dataValidations>
  <pageMargins left="0.59055118110236227" right="0.43307086614173229" top="0.51181102362204722" bottom="0.35433070866141736" header="0.19685039370078741" footer="0.19685039370078741"/>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C78AD-AC78-4ED7-BE20-32ECF36CF66D}">
  <dimension ref="B1:J16"/>
  <sheetViews>
    <sheetView showGridLines="0" view="pageBreakPreview" zoomScaleNormal="100" zoomScaleSheetLayoutView="100" workbookViewId="0">
      <selection activeCell="I14" sqref="I14:AK17"/>
    </sheetView>
  </sheetViews>
  <sheetFormatPr defaultRowHeight="13"/>
  <cols>
    <col min="1" max="1" width="2.58203125" style="7" customWidth="1"/>
    <col min="2" max="2" width="8.83203125" style="7"/>
    <col min="3" max="3" width="9.33203125" style="7" customWidth="1"/>
    <col min="4" max="4" width="7.08203125" style="7" customWidth="1"/>
    <col min="5" max="6" width="8.83203125" style="7"/>
    <col min="7" max="7" width="9.83203125" style="7" customWidth="1"/>
    <col min="8" max="8" width="8.58203125" style="7" customWidth="1"/>
    <col min="9" max="9" width="9.58203125" style="7" customWidth="1"/>
    <col min="10" max="256" width="8.83203125" style="7"/>
    <col min="257" max="257" width="2.58203125" style="7" customWidth="1"/>
    <col min="258" max="258" width="8.83203125" style="7"/>
    <col min="259" max="259" width="9.33203125" style="7" customWidth="1"/>
    <col min="260" max="260" width="7.08203125" style="7" customWidth="1"/>
    <col min="261" max="262" width="8.83203125" style="7"/>
    <col min="263" max="263" width="9.83203125" style="7" customWidth="1"/>
    <col min="264" max="264" width="8.58203125" style="7" customWidth="1"/>
    <col min="265" max="265" width="9.58203125" style="7" customWidth="1"/>
    <col min="266" max="512" width="8.83203125" style="7"/>
    <col min="513" max="513" width="2.58203125" style="7" customWidth="1"/>
    <col min="514" max="514" width="8.83203125" style="7"/>
    <col min="515" max="515" width="9.33203125" style="7" customWidth="1"/>
    <col min="516" max="516" width="7.08203125" style="7" customWidth="1"/>
    <col min="517" max="518" width="8.83203125" style="7"/>
    <col min="519" max="519" width="9.83203125" style="7" customWidth="1"/>
    <col min="520" max="520" width="8.58203125" style="7" customWidth="1"/>
    <col min="521" max="521" width="9.58203125" style="7" customWidth="1"/>
    <col min="522" max="768" width="8.83203125" style="7"/>
    <col min="769" max="769" width="2.58203125" style="7" customWidth="1"/>
    <col min="770" max="770" width="8.83203125" style="7"/>
    <col min="771" max="771" width="9.33203125" style="7" customWidth="1"/>
    <col min="772" max="772" width="7.08203125" style="7" customWidth="1"/>
    <col min="773" max="774" width="8.83203125" style="7"/>
    <col min="775" max="775" width="9.83203125" style="7" customWidth="1"/>
    <col min="776" max="776" width="8.58203125" style="7" customWidth="1"/>
    <col min="777" max="777" width="9.58203125" style="7" customWidth="1"/>
    <col min="778" max="1024" width="8.83203125" style="7"/>
    <col min="1025" max="1025" width="2.58203125" style="7" customWidth="1"/>
    <col min="1026" max="1026" width="8.83203125" style="7"/>
    <col min="1027" max="1027" width="9.33203125" style="7" customWidth="1"/>
    <col min="1028" max="1028" width="7.08203125" style="7" customWidth="1"/>
    <col min="1029" max="1030" width="8.83203125" style="7"/>
    <col min="1031" max="1031" width="9.83203125" style="7" customWidth="1"/>
    <col min="1032" max="1032" width="8.58203125" style="7" customWidth="1"/>
    <col min="1033" max="1033" width="9.58203125" style="7" customWidth="1"/>
    <col min="1034" max="1280" width="8.83203125" style="7"/>
    <col min="1281" max="1281" width="2.58203125" style="7" customWidth="1"/>
    <col min="1282" max="1282" width="8.83203125" style="7"/>
    <col min="1283" max="1283" width="9.33203125" style="7" customWidth="1"/>
    <col min="1284" max="1284" width="7.08203125" style="7" customWidth="1"/>
    <col min="1285" max="1286" width="8.83203125" style="7"/>
    <col min="1287" max="1287" width="9.83203125" style="7" customWidth="1"/>
    <col min="1288" max="1288" width="8.58203125" style="7" customWidth="1"/>
    <col min="1289" max="1289" width="9.58203125" style="7" customWidth="1"/>
    <col min="1290" max="1536" width="8.83203125" style="7"/>
    <col min="1537" max="1537" width="2.58203125" style="7" customWidth="1"/>
    <col min="1538" max="1538" width="8.83203125" style="7"/>
    <col min="1539" max="1539" width="9.33203125" style="7" customWidth="1"/>
    <col min="1540" max="1540" width="7.08203125" style="7" customWidth="1"/>
    <col min="1541" max="1542" width="8.83203125" style="7"/>
    <col min="1543" max="1543" width="9.83203125" style="7" customWidth="1"/>
    <col min="1544" max="1544" width="8.58203125" style="7" customWidth="1"/>
    <col min="1545" max="1545" width="9.58203125" style="7" customWidth="1"/>
    <col min="1546" max="1792" width="8.83203125" style="7"/>
    <col min="1793" max="1793" width="2.58203125" style="7" customWidth="1"/>
    <col min="1794" max="1794" width="8.83203125" style="7"/>
    <col min="1795" max="1795" width="9.33203125" style="7" customWidth="1"/>
    <col min="1796" max="1796" width="7.08203125" style="7" customWidth="1"/>
    <col min="1797" max="1798" width="8.83203125" style="7"/>
    <col min="1799" max="1799" width="9.83203125" style="7" customWidth="1"/>
    <col min="1800" max="1800" width="8.58203125" style="7" customWidth="1"/>
    <col min="1801" max="1801" width="9.58203125" style="7" customWidth="1"/>
    <col min="1802" max="2048" width="8.83203125" style="7"/>
    <col min="2049" max="2049" width="2.58203125" style="7" customWidth="1"/>
    <col min="2050" max="2050" width="8.83203125" style="7"/>
    <col min="2051" max="2051" width="9.33203125" style="7" customWidth="1"/>
    <col min="2052" max="2052" width="7.08203125" style="7" customWidth="1"/>
    <col min="2053" max="2054" width="8.83203125" style="7"/>
    <col min="2055" max="2055" width="9.83203125" style="7" customWidth="1"/>
    <col min="2056" max="2056" width="8.58203125" style="7" customWidth="1"/>
    <col min="2057" max="2057" width="9.58203125" style="7" customWidth="1"/>
    <col min="2058" max="2304" width="8.83203125" style="7"/>
    <col min="2305" max="2305" width="2.58203125" style="7" customWidth="1"/>
    <col min="2306" max="2306" width="8.83203125" style="7"/>
    <col min="2307" max="2307" width="9.33203125" style="7" customWidth="1"/>
    <col min="2308" max="2308" width="7.08203125" style="7" customWidth="1"/>
    <col min="2309" max="2310" width="8.83203125" style="7"/>
    <col min="2311" max="2311" width="9.83203125" style="7" customWidth="1"/>
    <col min="2312" max="2312" width="8.58203125" style="7" customWidth="1"/>
    <col min="2313" max="2313" width="9.58203125" style="7" customWidth="1"/>
    <col min="2314" max="2560" width="8.83203125" style="7"/>
    <col min="2561" max="2561" width="2.58203125" style="7" customWidth="1"/>
    <col min="2562" max="2562" width="8.83203125" style="7"/>
    <col min="2563" max="2563" width="9.33203125" style="7" customWidth="1"/>
    <col min="2564" max="2564" width="7.08203125" style="7" customWidth="1"/>
    <col min="2565" max="2566" width="8.83203125" style="7"/>
    <col min="2567" max="2567" width="9.83203125" style="7" customWidth="1"/>
    <col min="2568" max="2568" width="8.58203125" style="7" customWidth="1"/>
    <col min="2569" max="2569" width="9.58203125" style="7" customWidth="1"/>
    <col min="2570" max="2816" width="8.83203125" style="7"/>
    <col min="2817" max="2817" width="2.58203125" style="7" customWidth="1"/>
    <col min="2818" max="2818" width="8.83203125" style="7"/>
    <col min="2819" max="2819" width="9.33203125" style="7" customWidth="1"/>
    <col min="2820" max="2820" width="7.08203125" style="7" customWidth="1"/>
    <col min="2821" max="2822" width="8.83203125" style="7"/>
    <col min="2823" max="2823" width="9.83203125" style="7" customWidth="1"/>
    <col min="2824" max="2824" width="8.58203125" style="7" customWidth="1"/>
    <col min="2825" max="2825" width="9.58203125" style="7" customWidth="1"/>
    <col min="2826" max="3072" width="8.83203125" style="7"/>
    <col min="3073" max="3073" width="2.58203125" style="7" customWidth="1"/>
    <col min="3074" max="3074" width="8.83203125" style="7"/>
    <col min="3075" max="3075" width="9.33203125" style="7" customWidth="1"/>
    <col min="3076" max="3076" width="7.08203125" style="7" customWidth="1"/>
    <col min="3077" max="3078" width="8.83203125" style="7"/>
    <col min="3079" max="3079" width="9.83203125" style="7" customWidth="1"/>
    <col min="3080" max="3080" width="8.58203125" style="7" customWidth="1"/>
    <col min="3081" max="3081" width="9.58203125" style="7" customWidth="1"/>
    <col min="3082" max="3328" width="8.83203125" style="7"/>
    <col min="3329" max="3329" width="2.58203125" style="7" customWidth="1"/>
    <col min="3330" max="3330" width="8.83203125" style="7"/>
    <col min="3331" max="3331" width="9.33203125" style="7" customWidth="1"/>
    <col min="3332" max="3332" width="7.08203125" style="7" customWidth="1"/>
    <col min="3333" max="3334" width="8.83203125" style="7"/>
    <col min="3335" max="3335" width="9.83203125" style="7" customWidth="1"/>
    <col min="3336" max="3336" width="8.58203125" style="7" customWidth="1"/>
    <col min="3337" max="3337" width="9.58203125" style="7" customWidth="1"/>
    <col min="3338" max="3584" width="8.83203125" style="7"/>
    <col min="3585" max="3585" width="2.58203125" style="7" customWidth="1"/>
    <col min="3586" max="3586" width="8.83203125" style="7"/>
    <col min="3587" max="3587" width="9.33203125" style="7" customWidth="1"/>
    <col min="3588" max="3588" width="7.08203125" style="7" customWidth="1"/>
    <col min="3589" max="3590" width="8.83203125" style="7"/>
    <col min="3591" max="3591" width="9.83203125" style="7" customWidth="1"/>
    <col min="3592" max="3592" width="8.58203125" style="7" customWidth="1"/>
    <col min="3593" max="3593" width="9.58203125" style="7" customWidth="1"/>
    <col min="3594" max="3840" width="8.83203125" style="7"/>
    <col min="3841" max="3841" width="2.58203125" style="7" customWidth="1"/>
    <col min="3842" max="3842" width="8.83203125" style="7"/>
    <col min="3843" max="3843" width="9.33203125" style="7" customWidth="1"/>
    <col min="3844" max="3844" width="7.08203125" style="7" customWidth="1"/>
    <col min="3845" max="3846" width="8.83203125" style="7"/>
    <col min="3847" max="3847" width="9.83203125" style="7" customWidth="1"/>
    <col min="3848" max="3848" width="8.58203125" style="7" customWidth="1"/>
    <col min="3849" max="3849" width="9.58203125" style="7" customWidth="1"/>
    <col min="3850" max="4096" width="8.83203125" style="7"/>
    <col min="4097" max="4097" width="2.58203125" style="7" customWidth="1"/>
    <col min="4098" max="4098" width="8.83203125" style="7"/>
    <col min="4099" max="4099" width="9.33203125" style="7" customWidth="1"/>
    <col min="4100" max="4100" width="7.08203125" style="7" customWidth="1"/>
    <col min="4101" max="4102" width="8.83203125" style="7"/>
    <col min="4103" max="4103" width="9.83203125" style="7" customWidth="1"/>
    <col min="4104" max="4104" width="8.58203125" style="7" customWidth="1"/>
    <col min="4105" max="4105" width="9.58203125" style="7" customWidth="1"/>
    <col min="4106" max="4352" width="8.83203125" style="7"/>
    <col min="4353" max="4353" width="2.58203125" style="7" customWidth="1"/>
    <col min="4354" max="4354" width="8.83203125" style="7"/>
    <col min="4355" max="4355" width="9.33203125" style="7" customWidth="1"/>
    <col min="4356" max="4356" width="7.08203125" style="7" customWidth="1"/>
    <col min="4357" max="4358" width="8.83203125" style="7"/>
    <col min="4359" max="4359" width="9.83203125" style="7" customWidth="1"/>
    <col min="4360" max="4360" width="8.58203125" style="7" customWidth="1"/>
    <col min="4361" max="4361" width="9.58203125" style="7" customWidth="1"/>
    <col min="4362" max="4608" width="8.83203125" style="7"/>
    <col min="4609" max="4609" width="2.58203125" style="7" customWidth="1"/>
    <col min="4610" max="4610" width="8.83203125" style="7"/>
    <col min="4611" max="4611" width="9.33203125" style="7" customWidth="1"/>
    <col min="4612" max="4612" width="7.08203125" style="7" customWidth="1"/>
    <col min="4613" max="4614" width="8.83203125" style="7"/>
    <col min="4615" max="4615" width="9.83203125" style="7" customWidth="1"/>
    <col min="4616" max="4616" width="8.58203125" style="7" customWidth="1"/>
    <col min="4617" max="4617" width="9.58203125" style="7" customWidth="1"/>
    <col min="4618" max="4864" width="8.83203125" style="7"/>
    <col min="4865" max="4865" width="2.58203125" style="7" customWidth="1"/>
    <col min="4866" max="4866" width="8.83203125" style="7"/>
    <col min="4867" max="4867" width="9.33203125" style="7" customWidth="1"/>
    <col min="4868" max="4868" width="7.08203125" style="7" customWidth="1"/>
    <col min="4869" max="4870" width="8.83203125" style="7"/>
    <col min="4871" max="4871" width="9.83203125" style="7" customWidth="1"/>
    <col min="4872" max="4872" width="8.58203125" style="7" customWidth="1"/>
    <col min="4873" max="4873" width="9.58203125" style="7" customWidth="1"/>
    <col min="4874" max="5120" width="8.83203125" style="7"/>
    <col min="5121" max="5121" width="2.58203125" style="7" customWidth="1"/>
    <col min="5122" max="5122" width="8.83203125" style="7"/>
    <col min="5123" max="5123" width="9.33203125" style="7" customWidth="1"/>
    <col min="5124" max="5124" width="7.08203125" style="7" customWidth="1"/>
    <col min="5125" max="5126" width="8.83203125" style="7"/>
    <col min="5127" max="5127" width="9.83203125" style="7" customWidth="1"/>
    <col min="5128" max="5128" width="8.58203125" style="7" customWidth="1"/>
    <col min="5129" max="5129" width="9.58203125" style="7" customWidth="1"/>
    <col min="5130" max="5376" width="8.83203125" style="7"/>
    <col min="5377" max="5377" width="2.58203125" style="7" customWidth="1"/>
    <col min="5378" max="5378" width="8.83203125" style="7"/>
    <col min="5379" max="5379" width="9.33203125" style="7" customWidth="1"/>
    <col min="5380" max="5380" width="7.08203125" style="7" customWidth="1"/>
    <col min="5381" max="5382" width="8.83203125" style="7"/>
    <col min="5383" max="5383" width="9.83203125" style="7" customWidth="1"/>
    <col min="5384" max="5384" width="8.58203125" style="7" customWidth="1"/>
    <col min="5385" max="5385" width="9.58203125" style="7" customWidth="1"/>
    <col min="5386" max="5632" width="8.83203125" style="7"/>
    <col min="5633" max="5633" width="2.58203125" style="7" customWidth="1"/>
    <col min="5634" max="5634" width="8.83203125" style="7"/>
    <col min="5635" max="5635" width="9.33203125" style="7" customWidth="1"/>
    <col min="5636" max="5636" width="7.08203125" style="7" customWidth="1"/>
    <col min="5637" max="5638" width="8.83203125" style="7"/>
    <col min="5639" max="5639" width="9.83203125" style="7" customWidth="1"/>
    <col min="5640" max="5640" width="8.58203125" style="7" customWidth="1"/>
    <col min="5641" max="5641" width="9.58203125" style="7" customWidth="1"/>
    <col min="5642" max="5888" width="8.83203125" style="7"/>
    <col min="5889" max="5889" width="2.58203125" style="7" customWidth="1"/>
    <col min="5890" max="5890" width="8.83203125" style="7"/>
    <col min="5891" max="5891" width="9.33203125" style="7" customWidth="1"/>
    <col min="5892" max="5892" width="7.08203125" style="7" customWidth="1"/>
    <col min="5893" max="5894" width="8.83203125" style="7"/>
    <col min="5895" max="5895" width="9.83203125" style="7" customWidth="1"/>
    <col min="5896" max="5896" width="8.58203125" style="7" customWidth="1"/>
    <col min="5897" max="5897" width="9.58203125" style="7" customWidth="1"/>
    <col min="5898" max="6144" width="8.83203125" style="7"/>
    <col min="6145" max="6145" width="2.58203125" style="7" customWidth="1"/>
    <col min="6146" max="6146" width="8.83203125" style="7"/>
    <col min="6147" max="6147" width="9.33203125" style="7" customWidth="1"/>
    <col min="6148" max="6148" width="7.08203125" style="7" customWidth="1"/>
    <col min="6149" max="6150" width="8.83203125" style="7"/>
    <col min="6151" max="6151" width="9.83203125" style="7" customWidth="1"/>
    <col min="6152" max="6152" width="8.58203125" style="7" customWidth="1"/>
    <col min="6153" max="6153" width="9.58203125" style="7" customWidth="1"/>
    <col min="6154" max="6400" width="8.83203125" style="7"/>
    <col min="6401" max="6401" width="2.58203125" style="7" customWidth="1"/>
    <col min="6402" max="6402" width="8.83203125" style="7"/>
    <col min="6403" max="6403" width="9.33203125" style="7" customWidth="1"/>
    <col min="6404" max="6404" width="7.08203125" style="7" customWidth="1"/>
    <col min="6405" max="6406" width="8.83203125" style="7"/>
    <col min="6407" max="6407" width="9.83203125" style="7" customWidth="1"/>
    <col min="6408" max="6408" width="8.58203125" style="7" customWidth="1"/>
    <col min="6409" max="6409" width="9.58203125" style="7" customWidth="1"/>
    <col min="6410" max="6656" width="8.83203125" style="7"/>
    <col min="6657" max="6657" width="2.58203125" style="7" customWidth="1"/>
    <col min="6658" max="6658" width="8.83203125" style="7"/>
    <col min="6659" max="6659" width="9.33203125" style="7" customWidth="1"/>
    <col min="6660" max="6660" width="7.08203125" style="7" customWidth="1"/>
    <col min="6661" max="6662" width="8.83203125" style="7"/>
    <col min="6663" max="6663" width="9.83203125" style="7" customWidth="1"/>
    <col min="6664" max="6664" width="8.58203125" style="7" customWidth="1"/>
    <col min="6665" max="6665" width="9.58203125" style="7" customWidth="1"/>
    <col min="6666" max="6912" width="8.83203125" style="7"/>
    <col min="6913" max="6913" width="2.58203125" style="7" customWidth="1"/>
    <col min="6914" max="6914" width="8.83203125" style="7"/>
    <col min="6915" max="6915" width="9.33203125" style="7" customWidth="1"/>
    <col min="6916" max="6916" width="7.08203125" style="7" customWidth="1"/>
    <col min="6917" max="6918" width="8.83203125" style="7"/>
    <col min="6919" max="6919" width="9.83203125" style="7" customWidth="1"/>
    <col min="6920" max="6920" width="8.58203125" style="7" customWidth="1"/>
    <col min="6921" max="6921" width="9.58203125" style="7" customWidth="1"/>
    <col min="6922" max="7168" width="8.83203125" style="7"/>
    <col min="7169" max="7169" width="2.58203125" style="7" customWidth="1"/>
    <col min="7170" max="7170" width="8.83203125" style="7"/>
    <col min="7171" max="7171" width="9.33203125" style="7" customWidth="1"/>
    <col min="7172" max="7172" width="7.08203125" style="7" customWidth="1"/>
    <col min="7173" max="7174" width="8.83203125" style="7"/>
    <col min="7175" max="7175" width="9.83203125" style="7" customWidth="1"/>
    <col min="7176" max="7176" width="8.58203125" style="7" customWidth="1"/>
    <col min="7177" max="7177" width="9.58203125" style="7" customWidth="1"/>
    <col min="7178" max="7424" width="8.83203125" style="7"/>
    <col min="7425" max="7425" width="2.58203125" style="7" customWidth="1"/>
    <col min="7426" max="7426" width="8.83203125" style="7"/>
    <col min="7427" max="7427" width="9.33203125" style="7" customWidth="1"/>
    <col min="7428" max="7428" width="7.08203125" style="7" customWidth="1"/>
    <col min="7429" max="7430" width="8.83203125" style="7"/>
    <col min="7431" max="7431" width="9.83203125" style="7" customWidth="1"/>
    <col min="7432" max="7432" width="8.58203125" style="7" customWidth="1"/>
    <col min="7433" max="7433" width="9.58203125" style="7" customWidth="1"/>
    <col min="7434" max="7680" width="8.83203125" style="7"/>
    <col min="7681" max="7681" width="2.58203125" style="7" customWidth="1"/>
    <col min="7682" max="7682" width="8.83203125" style="7"/>
    <col min="7683" max="7683" width="9.33203125" style="7" customWidth="1"/>
    <col min="7684" max="7684" width="7.08203125" style="7" customWidth="1"/>
    <col min="7685" max="7686" width="8.83203125" style="7"/>
    <col min="7687" max="7687" width="9.83203125" style="7" customWidth="1"/>
    <col min="7688" max="7688" width="8.58203125" style="7" customWidth="1"/>
    <col min="7689" max="7689" width="9.58203125" style="7" customWidth="1"/>
    <col min="7690" max="7936" width="8.83203125" style="7"/>
    <col min="7937" max="7937" width="2.58203125" style="7" customWidth="1"/>
    <col min="7938" max="7938" width="8.83203125" style="7"/>
    <col min="7939" max="7939" width="9.33203125" style="7" customWidth="1"/>
    <col min="7940" max="7940" width="7.08203125" style="7" customWidth="1"/>
    <col min="7941" max="7942" width="8.83203125" style="7"/>
    <col min="7943" max="7943" width="9.83203125" style="7" customWidth="1"/>
    <col min="7944" max="7944" width="8.58203125" style="7" customWidth="1"/>
    <col min="7945" max="7945" width="9.58203125" style="7" customWidth="1"/>
    <col min="7946" max="8192" width="8.83203125" style="7"/>
    <col min="8193" max="8193" width="2.58203125" style="7" customWidth="1"/>
    <col min="8194" max="8194" width="8.83203125" style="7"/>
    <col min="8195" max="8195" width="9.33203125" style="7" customWidth="1"/>
    <col min="8196" max="8196" width="7.08203125" style="7" customWidth="1"/>
    <col min="8197" max="8198" width="8.83203125" style="7"/>
    <col min="8199" max="8199" width="9.83203125" style="7" customWidth="1"/>
    <col min="8200" max="8200" width="8.58203125" style="7" customWidth="1"/>
    <col min="8201" max="8201" width="9.58203125" style="7" customWidth="1"/>
    <col min="8202" max="8448" width="8.83203125" style="7"/>
    <col min="8449" max="8449" width="2.58203125" style="7" customWidth="1"/>
    <col min="8450" max="8450" width="8.83203125" style="7"/>
    <col min="8451" max="8451" width="9.33203125" style="7" customWidth="1"/>
    <col min="8452" max="8452" width="7.08203125" style="7" customWidth="1"/>
    <col min="8453" max="8454" width="8.83203125" style="7"/>
    <col min="8455" max="8455" width="9.83203125" style="7" customWidth="1"/>
    <col min="8456" max="8456" width="8.58203125" style="7" customWidth="1"/>
    <col min="8457" max="8457" width="9.58203125" style="7" customWidth="1"/>
    <col min="8458" max="8704" width="8.83203125" style="7"/>
    <col min="8705" max="8705" width="2.58203125" style="7" customWidth="1"/>
    <col min="8706" max="8706" width="8.83203125" style="7"/>
    <col min="8707" max="8707" width="9.33203125" style="7" customWidth="1"/>
    <col min="8708" max="8708" width="7.08203125" style="7" customWidth="1"/>
    <col min="8709" max="8710" width="8.83203125" style="7"/>
    <col min="8711" max="8711" width="9.83203125" style="7" customWidth="1"/>
    <col min="8712" max="8712" width="8.58203125" style="7" customWidth="1"/>
    <col min="8713" max="8713" width="9.58203125" style="7" customWidth="1"/>
    <col min="8714" max="8960" width="8.83203125" style="7"/>
    <col min="8961" max="8961" width="2.58203125" style="7" customWidth="1"/>
    <col min="8962" max="8962" width="8.83203125" style="7"/>
    <col min="8963" max="8963" width="9.33203125" style="7" customWidth="1"/>
    <col min="8964" max="8964" width="7.08203125" style="7" customWidth="1"/>
    <col min="8965" max="8966" width="8.83203125" style="7"/>
    <col min="8967" max="8967" width="9.83203125" style="7" customWidth="1"/>
    <col min="8968" max="8968" width="8.58203125" style="7" customWidth="1"/>
    <col min="8969" max="8969" width="9.58203125" style="7" customWidth="1"/>
    <col min="8970" max="9216" width="8.83203125" style="7"/>
    <col min="9217" max="9217" width="2.58203125" style="7" customWidth="1"/>
    <col min="9218" max="9218" width="8.83203125" style="7"/>
    <col min="9219" max="9219" width="9.33203125" style="7" customWidth="1"/>
    <col min="9220" max="9220" width="7.08203125" style="7" customWidth="1"/>
    <col min="9221" max="9222" width="8.83203125" style="7"/>
    <col min="9223" max="9223" width="9.83203125" style="7" customWidth="1"/>
    <col min="9224" max="9224" width="8.58203125" style="7" customWidth="1"/>
    <col min="9225" max="9225" width="9.58203125" style="7" customWidth="1"/>
    <col min="9226" max="9472" width="8.83203125" style="7"/>
    <col min="9473" max="9473" width="2.58203125" style="7" customWidth="1"/>
    <col min="9474" max="9474" width="8.83203125" style="7"/>
    <col min="9475" max="9475" width="9.33203125" style="7" customWidth="1"/>
    <col min="9476" max="9476" width="7.08203125" style="7" customWidth="1"/>
    <col min="9477" max="9478" width="8.83203125" style="7"/>
    <col min="9479" max="9479" width="9.83203125" style="7" customWidth="1"/>
    <col min="9480" max="9480" width="8.58203125" style="7" customWidth="1"/>
    <col min="9481" max="9481" width="9.58203125" style="7" customWidth="1"/>
    <col min="9482" max="9728" width="8.83203125" style="7"/>
    <col min="9729" max="9729" width="2.58203125" style="7" customWidth="1"/>
    <col min="9730" max="9730" width="8.83203125" style="7"/>
    <col min="9731" max="9731" width="9.33203125" style="7" customWidth="1"/>
    <col min="9732" max="9732" width="7.08203125" style="7" customWidth="1"/>
    <col min="9733" max="9734" width="8.83203125" style="7"/>
    <col min="9735" max="9735" width="9.83203125" style="7" customWidth="1"/>
    <col min="9736" max="9736" width="8.58203125" style="7" customWidth="1"/>
    <col min="9737" max="9737" width="9.58203125" style="7" customWidth="1"/>
    <col min="9738" max="9984" width="8.83203125" style="7"/>
    <col min="9985" max="9985" width="2.58203125" style="7" customWidth="1"/>
    <col min="9986" max="9986" width="8.83203125" style="7"/>
    <col min="9987" max="9987" width="9.33203125" style="7" customWidth="1"/>
    <col min="9988" max="9988" width="7.08203125" style="7" customWidth="1"/>
    <col min="9989" max="9990" width="8.83203125" style="7"/>
    <col min="9991" max="9991" width="9.83203125" style="7" customWidth="1"/>
    <col min="9992" max="9992" width="8.58203125" style="7" customWidth="1"/>
    <col min="9993" max="9993" width="9.58203125" style="7" customWidth="1"/>
    <col min="9994" max="10240" width="8.83203125" style="7"/>
    <col min="10241" max="10241" width="2.58203125" style="7" customWidth="1"/>
    <col min="10242" max="10242" width="8.83203125" style="7"/>
    <col min="10243" max="10243" width="9.33203125" style="7" customWidth="1"/>
    <col min="10244" max="10244" width="7.08203125" style="7" customWidth="1"/>
    <col min="10245" max="10246" width="8.83203125" style="7"/>
    <col min="10247" max="10247" width="9.83203125" style="7" customWidth="1"/>
    <col min="10248" max="10248" width="8.58203125" style="7" customWidth="1"/>
    <col min="10249" max="10249" width="9.58203125" style="7" customWidth="1"/>
    <col min="10250" max="10496" width="8.83203125" style="7"/>
    <col min="10497" max="10497" width="2.58203125" style="7" customWidth="1"/>
    <col min="10498" max="10498" width="8.83203125" style="7"/>
    <col min="10499" max="10499" width="9.33203125" style="7" customWidth="1"/>
    <col min="10500" max="10500" width="7.08203125" style="7" customWidth="1"/>
    <col min="10501" max="10502" width="8.83203125" style="7"/>
    <col min="10503" max="10503" width="9.83203125" style="7" customWidth="1"/>
    <col min="10504" max="10504" width="8.58203125" style="7" customWidth="1"/>
    <col min="10505" max="10505" width="9.58203125" style="7" customWidth="1"/>
    <col min="10506" max="10752" width="8.83203125" style="7"/>
    <col min="10753" max="10753" width="2.58203125" style="7" customWidth="1"/>
    <col min="10754" max="10754" width="8.83203125" style="7"/>
    <col min="10755" max="10755" width="9.33203125" style="7" customWidth="1"/>
    <col min="10756" max="10756" width="7.08203125" style="7" customWidth="1"/>
    <col min="10757" max="10758" width="8.83203125" style="7"/>
    <col min="10759" max="10759" width="9.83203125" style="7" customWidth="1"/>
    <col min="10760" max="10760" width="8.58203125" style="7" customWidth="1"/>
    <col min="10761" max="10761" width="9.58203125" style="7" customWidth="1"/>
    <col min="10762" max="11008" width="8.83203125" style="7"/>
    <col min="11009" max="11009" width="2.58203125" style="7" customWidth="1"/>
    <col min="11010" max="11010" width="8.83203125" style="7"/>
    <col min="11011" max="11011" width="9.33203125" style="7" customWidth="1"/>
    <col min="11012" max="11012" width="7.08203125" style="7" customWidth="1"/>
    <col min="11013" max="11014" width="8.83203125" style="7"/>
    <col min="11015" max="11015" width="9.83203125" style="7" customWidth="1"/>
    <col min="11016" max="11016" width="8.58203125" style="7" customWidth="1"/>
    <col min="11017" max="11017" width="9.58203125" style="7" customWidth="1"/>
    <col min="11018" max="11264" width="8.83203125" style="7"/>
    <col min="11265" max="11265" width="2.58203125" style="7" customWidth="1"/>
    <col min="11266" max="11266" width="8.83203125" style="7"/>
    <col min="11267" max="11267" width="9.33203125" style="7" customWidth="1"/>
    <col min="11268" max="11268" width="7.08203125" style="7" customWidth="1"/>
    <col min="11269" max="11270" width="8.83203125" style="7"/>
    <col min="11271" max="11271" width="9.83203125" style="7" customWidth="1"/>
    <col min="11272" max="11272" width="8.58203125" style="7" customWidth="1"/>
    <col min="11273" max="11273" width="9.58203125" style="7" customWidth="1"/>
    <col min="11274" max="11520" width="8.83203125" style="7"/>
    <col min="11521" max="11521" width="2.58203125" style="7" customWidth="1"/>
    <col min="11522" max="11522" width="8.83203125" style="7"/>
    <col min="11523" max="11523" width="9.33203125" style="7" customWidth="1"/>
    <col min="11524" max="11524" width="7.08203125" style="7" customWidth="1"/>
    <col min="11525" max="11526" width="8.83203125" style="7"/>
    <col min="11527" max="11527" width="9.83203125" style="7" customWidth="1"/>
    <col min="11528" max="11528" width="8.58203125" style="7" customWidth="1"/>
    <col min="11529" max="11529" width="9.58203125" style="7" customWidth="1"/>
    <col min="11530" max="11776" width="8.83203125" style="7"/>
    <col min="11777" max="11777" width="2.58203125" style="7" customWidth="1"/>
    <col min="11778" max="11778" width="8.83203125" style="7"/>
    <col min="11779" max="11779" width="9.33203125" style="7" customWidth="1"/>
    <col min="11780" max="11780" width="7.08203125" style="7" customWidth="1"/>
    <col min="11781" max="11782" width="8.83203125" style="7"/>
    <col min="11783" max="11783" width="9.83203125" style="7" customWidth="1"/>
    <col min="11784" max="11784" width="8.58203125" style="7" customWidth="1"/>
    <col min="11785" max="11785" width="9.58203125" style="7" customWidth="1"/>
    <col min="11786" max="12032" width="8.83203125" style="7"/>
    <col min="12033" max="12033" width="2.58203125" style="7" customWidth="1"/>
    <col min="12034" max="12034" width="8.83203125" style="7"/>
    <col min="12035" max="12035" width="9.33203125" style="7" customWidth="1"/>
    <col min="12036" max="12036" width="7.08203125" style="7" customWidth="1"/>
    <col min="12037" max="12038" width="8.83203125" style="7"/>
    <col min="12039" max="12039" width="9.83203125" style="7" customWidth="1"/>
    <col min="12040" max="12040" width="8.58203125" style="7" customWidth="1"/>
    <col min="12041" max="12041" width="9.58203125" style="7" customWidth="1"/>
    <col min="12042" max="12288" width="8.83203125" style="7"/>
    <col min="12289" max="12289" width="2.58203125" style="7" customWidth="1"/>
    <col min="12290" max="12290" width="8.83203125" style="7"/>
    <col min="12291" max="12291" width="9.33203125" style="7" customWidth="1"/>
    <col min="12292" max="12292" width="7.08203125" style="7" customWidth="1"/>
    <col min="12293" max="12294" width="8.83203125" style="7"/>
    <col min="12295" max="12295" width="9.83203125" style="7" customWidth="1"/>
    <col min="12296" max="12296" width="8.58203125" style="7" customWidth="1"/>
    <col min="12297" max="12297" width="9.58203125" style="7" customWidth="1"/>
    <col min="12298" max="12544" width="8.83203125" style="7"/>
    <col min="12545" max="12545" width="2.58203125" style="7" customWidth="1"/>
    <col min="12546" max="12546" width="8.83203125" style="7"/>
    <col min="12547" max="12547" width="9.33203125" style="7" customWidth="1"/>
    <col min="12548" max="12548" width="7.08203125" style="7" customWidth="1"/>
    <col min="12549" max="12550" width="8.83203125" style="7"/>
    <col min="12551" max="12551" width="9.83203125" style="7" customWidth="1"/>
    <col min="12552" max="12552" width="8.58203125" style="7" customWidth="1"/>
    <col min="12553" max="12553" width="9.58203125" style="7" customWidth="1"/>
    <col min="12554" max="12800" width="8.83203125" style="7"/>
    <col min="12801" max="12801" width="2.58203125" style="7" customWidth="1"/>
    <col min="12802" max="12802" width="8.83203125" style="7"/>
    <col min="12803" max="12803" width="9.33203125" style="7" customWidth="1"/>
    <col min="12804" max="12804" width="7.08203125" style="7" customWidth="1"/>
    <col min="12805" max="12806" width="8.83203125" style="7"/>
    <col min="12807" max="12807" width="9.83203125" style="7" customWidth="1"/>
    <col min="12808" max="12808" width="8.58203125" style="7" customWidth="1"/>
    <col min="12809" max="12809" width="9.58203125" style="7" customWidth="1"/>
    <col min="12810" max="13056" width="8.83203125" style="7"/>
    <col min="13057" max="13057" width="2.58203125" style="7" customWidth="1"/>
    <col min="13058" max="13058" width="8.83203125" style="7"/>
    <col min="13059" max="13059" width="9.33203125" style="7" customWidth="1"/>
    <col min="13060" max="13060" width="7.08203125" style="7" customWidth="1"/>
    <col min="13061" max="13062" width="8.83203125" style="7"/>
    <col min="13063" max="13063" width="9.83203125" style="7" customWidth="1"/>
    <col min="13064" max="13064" width="8.58203125" style="7" customWidth="1"/>
    <col min="13065" max="13065" width="9.58203125" style="7" customWidth="1"/>
    <col min="13066" max="13312" width="8.83203125" style="7"/>
    <col min="13313" max="13313" width="2.58203125" style="7" customWidth="1"/>
    <col min="13314" max="13314" width="8.83203125" style="7"/>
    <col min="13315" max="13315" width="9.33203125" style="7" customWidth="1"/>
    <col min="13316" max="13316" width="7.08203125" style="7" customWidth="1"/>
    <col min="13317" max="13318" width="8.83203125" style="7"/>
    <col min="13319" max="13319" width="9.83203125" style="7" customWidth="1"/>
    <col min="13320" max="13320" width="8.58203125" style="7" customWidth="1"/>
    <col min="13321" max="13321" width="9.58203125" style="7" customWidth="1"/>
    <col min="13322" max="13568" width="8.83203125" style="7"/>
    <col min="13569" max="13569" width="2.58203125" style="7" customWidth="1"/>
    <col min="13570" max="13570" width="8.83203125" style="7"/>
    <col min="13571" max="13571" width="9.33203125" style="7" customWidth="1"/>
    <col min="13572" max="13572" width="7.08203125" style="7" customWidth="1"/>
    <col min="13573" max="13574" width="8.83203125" style="7"/>
    <col min="13575" max="13575" width="9.83203125" style="7" customWidth="1"/>
    <col min="13576" max="13576" width="8.58203125" style="7" customWidth="1"/>
    <col min="13577" max="13577" width="9.58203125" style="7" customWidth="1"/>
    <col min="13578" max="13824" width="8.83203125" style="7"/>
    <col min="13825" max="13825" width="2.58203125" style="7" customWidth="1"/>
    <col min="13826" max="13826" width="8.83203125" style="7"/>
    <col min="13827" max="13827" width="9.33203125" style="7" customWidth="1"/>
    <col min="13828" max="13828" width="7.08203125" style="7" customWidth="1"/>
    <col min="13829" max="13830" width="8.83203125" style="7"/>
    <col min="13831" max="13831" width="9.83203125" style="7" customWidth="1"/>
    <col min="13832" max="13832" width="8.58203125" style="7" customWidth="1"/>
    <col min="13833" max="13833" width="9.58203125" style="7" customWidth="1"/>
    <col min="13834" max="14080" width="8.83203125" style="7"/>
    <col min="14081" max="14081" width="2.58203125" style="7" customWidth="1"/>
    <col min="14082" max="14082" width="8.83203125" style="7"/>
    <col min="14083" max="14083" width="9.33203125" style="7" customWidth="1"/>
    <col min="14084" max="14084" width="7.08203125" style="7" customWidth="1"/>
    <col min="14085" max="14086" width="8.83203125" style="7"/>
    <col min="14087" max="14087" width="9.83203125" style="7" customWidth="1"/>
    <col min="14088" max="14088" width="8.58203125" style="7" customWidth="1"/>
    <col min="14089" max="14089" width="9.58203125" style="7" customWidth="1"/>
    <col min="14090" max="14336" width="8.83203125" style="7"/>
    <col min="14337" max="14337" width="2.58203125" style="7" customWidth="1"/>
    <col min="14338" max="14338" width="8.83203125" style="7"/>
    <col min="14339" max="14339" width="9.33203125" style="7" customWidth="1"/>
    <col min="14340" max="14340" width="7.08203125" style="7" customWidth="1"/>
    <col min="14341" max="14342" width="8.83203125" style="7"/>
    <col min="14343" max="14343" width="9.83203125" style="7" customWidth="1"/>
    <col min="14344" max="14344" width="8.58203125" style="7" customWidth="1"/>
    <col min="14345" max="14345" width="9.58203125" style="7" customWidth="1"/>
    <col min="14346" max="14592" width="8.83203125" style="7"/>
    <col min="14593" max="14593" width="2.58203125" style="7" customWidth="1"/>
    <col min="14594" max="14594" width="8.83203125" style="7"/>
    <col min="14595" max="14595" width="9.33203125" style="7" customWidth="1"/>
    <col min="14596" max="14596" width="7.08203125" style="7" customWidth="1"/>
    <col min="14597" max="14598" width="8.83203125" style="7"/>
    <col min="14599" max="14599" width="9.83203125" style="7" customWidth="1"/>
    <col min="14600" max="14600" width="8.58203125" style="7" customWidth="1"/>
    <col min="14601" max="14601" width="9.58203125" style="7" customWidth="1"/>
    <col min="14602" max="14848" width="8.83203125" style="7"/>
    <col min="14849" max="14849" width="2.58203125" style="7" customWidth="1"/>
    <col min="14850" max="14850" width="8.83203125" style="7"/>
    <col min="14851" max="14851" width="9.33203125" style="7" customWidth="1"/>
    <col min="14852" max="14852" width="7.08203125" style="7" customWidth="1"/>
    <col min="14853" max="14854" width="8.83203125" style="7"/>
    <col min="14855" max="14855" width="9.83203125" style="7" customWidth="1"/>
    <col min="14856" max="14856" width="8.58203125" style="7" customWidth="1"/>
    <col min="14857" max="14857" width="9.58203125" style="7" customWidth="1"/>
    <col min="14858" max="15104" width="8.83203125" style="7"/>
    <col min="15105" max="15105" width="2.58203125" style="7" customWidth="1"/>
    <col min="15106" max="15106" width="8.83203125" style="7"/>
    <col min="15107" max="15107" width="9.33203125" style="7" customWidth="1"/>
    <col min="15108" max="15108" width="7.08203125" style="7" customWidth="1"/>
    <col min="15109" max="15110" width="8.83203125" style="7"/>
    <col min="15111" max="15111" width="9.83203125" style="7" customWidth="1"/>
    <col min="15112" max="15112" width="8.58203125" style="7" customWidth="1"/>
    <col min="15113" max="15113" width="9.58203125" style="7" customWidth="1"/>
    <col min="15114" max="15360" width="8.83203125" style="7"/>
    <col min="15361" max="15361" width="2.58203125" style="7" customWidth="1"/>
    <col min="15362" max="15362" width="8.83203125" style="7"/>
    <col min="15363" max="15363" width="9.33203125" style="7" customWidth="1"/>
    <col min="15364" max="15364" width="7.08203125" style="7" customWidth="1"/>
    <col min="15365" max="15366" width="8.83203125" style="7"/>
    <col min="15367" max="15367" width="9.83203125" style="7" customWidth="1"/>
    <col min="15368" max="15368" width="8.58203125" style="7" customWidth="1"/>
    <col min="15369" max="15369" width="9.58203125" style="7" customWidth="1"/>
    <col min="15370" max="15616" width="8.83203125" style="7"/>
    <col min="15617" max="15617" width="2.58203125" style="7" customWidth="1"/>
    <col min="15618" max="15618" width="8.83203125" style="7"/>
    <col min="15619" max="15619" width="9.33203125" style="7" customWidth="1"/>
    <col min="15620" max="15620" width="7.08203125" style="7" customWidth="1"/>
    <col min="15621" max="15622" width="8.83203125" style="7"/>
    <col min="15623" max="15623" width="9.83203125" style="7" customWidth="1"/>
    <col min="15624" max="15624" width="8.58203125" style="7" customWidth="1"/>
    <col min="15625" max="15625" width="9.58203125" style="7" customWidth="1"/>
    <col min="15626" max="15872" width="8.83203125" style="7"/>
    <col min="15873" max="15873" width="2.58203125" style="7" customWidth="1"/>
    <col min="15874" max="15874" width="8.83203125" style="7"/>
    <col min="15875" max="15875" width="9.33203125" style="7" customWidth="1"/>
    <col min="15876" max="15876" width="7.08203125" style="7" customWidth="1"/>
    <col min="15877" max="15878" width="8.83203125" style="7"/>
    <col min="15879" max="15879" width="9.83203125" style="7" customWidth="1"/>
    <col min="15880" max="15880" width="8.58203125" style="7" customWidth="1"/>
    <col min="15881" max="15881" width="9.58203125" style="7" customWidth="1"/>
    <col min="15882" max="16128" width="8.83203125" style="7"/>
    <col min="16129" max="16129" width="2.58203125" style="7" customWidth="1"/>
    <col min="16130" max="16130" width="8.83203125" style="7"/>
    <col min="16131" max="16131" width="9.33203125" style="7" customWidth="1"/>
    <col min="16132" max="16132" width="7.08203125" style="7" customWidth="1"/>
    <col min="16133" max="16134" width="8.83203125" style="7"/>
    <col min="16135" max="16135" width="9.83203125" style="7" customWidth="1"/>
    <col min="16136" max="16136" width="8.58203125" style="7" customWidth="1"/>
    <col min="16137" max="16137" width="9.58203125" style="7" customWidth="1"/>
    <col min="16138" max="16384" width="8.83203125" style="7"/>
  </cols>
  <sheetData>
    <row r="1" spans="2:10" ht="18.75" customHeight="1">
      <c r="B1" s="51" t="s">
        <v>179</v>
      </c>
      <c r="C1" s="70"/>
      <c r="D1" s="70"/>
      <c r="E1" s="70"/>
      <c r="F1" s="70"/>
      <c r="G1" s="1344" t="s">
        <v>145</v>
      </c>
      <c r="H1" s="1345"/>
      <c r="I1" s="1345"/>
    </row>
    <row r="2" spans="2:10" ht="30.75" customHeight="1">
      <c r="B2" s="1124" t="s">
        <v>180</v>
      </c>
      <c r="C2" s="1124"/>
      <c r="D2" s="1124"/>
      <c r="E2" s="1124"/>
      <c r="F2" s="1124"/>
      <c r="G2" s="1124"/>
      <c r="H2" s="1124"/>
      <c r="I2" s="1124"/>
    </row>
    <row r="3" spans="2:10" ht="27.75" customHeight="1">
      <c r="B3" s="71"/>
      <c r="C3" s="71"/>
      <c r="D3" s="71"/>
      <c r="E3" s="71"/>
      <c r="F3" s="71"/>
      <c r="G3" s="71"/>
      <c r="H3" s="71"/>
      <c r="I3" s="71"/>
    </row>
    <row r="4" spans="2:10" ht="27" customHeight="1">
      <c r="B4" s="1346" t="s">
        <v>181</v>
      </c>
      <c r="C4" s="1346"/>
      <c r="D4" s="1346"/>
      <c r="E4" s="1346"/>
      <c r="F4" s="1346"/>
      <c r="G4" s="1346"/>
      <c r="H4" s="1346"/>
      <c r="I4" s="1346"/>
    </row>
    <row r="5" spans="2:10" ht="20.25" customHeight="1">
      <c r="B5" s="1346" t="s">
        <v>182</v>
      </c>
      <c r="C5" s="1346"/>
      <c r="D5" s="1346"/>
      <c r="E5" s="1346"/>
      <c r="F5" s="1346"/>
      <c r="G5" s="1346"/>
      <c r="H5" s="1346"/>
      <c r="I5" s="1346"/>
    </row>
    <row r="6" spans="2:10" ht="16.5" customHeight="1" thickBot="1">
      <c r="B6" s="72"/>
      <c r="C6" s="72"/>
      <c r="D6" s="73"/>
      <c r="E6" s="73"/>
      <c r="F6" s="73"/>
      <c r="G6" s="73"/>
      <c r="H6" s="73"/>
      <c r="I6" s="73"/>
    </row>
    <row r="7" spans="2:10" ht="27" customHeight="1">
      <c r="B7" s="1347" t="s">
        <v>183</v>
      </c>
      <c r="C7" s="1348"/>
      <c r="D7" s="1349"/>
      <c r="E7" s="1350"/>
      <c r="F7" s="1350"/>
      <c r="G7" s="1350"/>
      <c r="H7" s="1350"/>
      <c r="I7" s="1351"/>
    </row>
    <row r="8" spans="2:10" ht="27" customHeight="1">
      <c r="B8" s="1352" t="s">
        <v>147</v>
      </c>
      <c r="C8" s="1353"/>
      <c r="D8" s="1354"/>
      <c r="E8" s="1355"/>
      <c r="F8" s="1355"/>
      <c r="G8" s="1355"/>
      <c r="H8" s="1355"/>
      <c r="I8" s="1356"/>
    </row>
    <row r="9" spans="2:10" ht="24" customHeight="1">
      <c r="B9" s="1357" t="s">
        <v>184</v>
      </c>
      <c r="C9" s="1358"/>
      <c r="D9" s="1361"/>
      <c r="E9" s="1362"/>
      <c r="F9" s="1362"/>
      <c r="G9" s="1362"/>
      <c r="H9" s="1363"/>
      <c r="I9" s="74" t="s">
        <v>185</v>
      </c>
    </row>
    <row r="10" spans="2:10" ht="156" customHeight="1" thickBot="1">
      <c r="B10" s="1359"/>
      <c r="C10" s="1360"/>
      <c r="D10" s="1364"/>
      <c r="E10" s="1365"/>
      <c r="F10" s="1365"/>
      <c r="G10" s="1365"/>
      <c r="H10" s="1366"/>
      <c r="I10" s="75" t="s">
        <v>186</v>
      </c>
      <c r="J10" s="76"/>
    </row>
    <row r="11" spans="2:10" ht="29.25" customHeight="1" thickBot="1">
      <c r="B11" s="70"/>
      <c r="C11" s="77"/>
      <c r="D11" s="54"/>
      <c r="E11" s="70"/>
      <c r="F11" s="70"/>
      <c r="G11" s="70"/>
      <c r="H11" s="70"/>
      <c r="I11" s="78"/>
    </row>
    <row r="12" spans="2:10" ht="45.75" customHeight="1">
      <c r="B12" s="1367" t="s">
        <v>187</v>
      </c>
      <c r="C12" s="1368"/>
      <c r="D12" s="79" t="s">
        <v>188</v>
      </c>
      <c r="E12" s="1373" t="s">
        <v>189</v>
      </c>
      <c r="F12" s="1374"/>
      <c r="G12" s="1375"/>
      <c r="H12" s="80" t="s">
        <v>190</v>
      </c>
      <c r="I12" s="81" t="s">
        <v>191</v>
      </c>
      <c r="J12" s="76"/>
    </row>
    <row r="13" spans="2:10" ht="78.75" customHeight="1">
      <c r="B13" s="1369"/>
      <c r="C13" s="1370"/>
      <c r="D13" s="82" t="s">
        <v>192</v>
      </c>
      <c r="E13" s="1376" t="s">
        <v>193</v>
      </c>
      <c r="F13" s="1377"/>
      <c r="G13" s="1378"/>
      <c r="H13" s="83" t="s">
        <v>194</v>
      </c>
      <c r="I13" s="84" t="s">
        <v>195</v>
      </c>
    </row>
    <row r="14" spans="2:10" ht="78.75" customHeight="1">
      <c r="B14" s="1369"/>
      <c r="C14" s="1370"/>
      <c r="D14" s="85"/>
      <c r="E14" s="1379"/>
      <c r="F14" s="1380"/>
      <c r="G14" s="1381"/>
      <c r="H14" s="86" t="s">
        <v>194</v>
      </c>
      <c r="I14" s="87"/>
    </row>
    <row r="15" spans="2:10" ht="78.75" customHeight="1" thickBot="1">
      <c r="B15" s="1371"/>
      <c r="C15" s="1372"/>
      <c r="D15" s="88"/>
      <c r="E15" s="1382"/>
      <c r="F15" s="1383"/>
      <c r="G15" s="1384"/>
      <c r="H15" s="89" t="s">
        <v>194</v>
      </c>
      <c r="I15" s="90"/>
    </row>
    <row r="16" spans="2:10">
      <c r="D16" s="91"/>
    </row>
  </sheetData>
  <sheetProtection algorithmName="SHA-512" hashValue="B5EksWF8l8RSjefOER7+TDYbs8Dhjy6Zk2roIDOAwRCJmqbFWHRP+dfwbAvKyzKa+hBqpFQsRiU+w0Qpi5tikA==" saltValue="E3ppp0XdVc7A7f7ur463Cg==" spinCount="100000" sheet="1"/>
  <mergeCells count="15">
    <mergeCell ref="B8:C8"/>
    <mergeCell ref="D8:I8"/>
    <mergeCell ref="B9:C10"/>
    <mergeCell ref="D9:H10"/>
    <mergeCell ref="B12:C15"/>
    <mergeCell ref="E12:G12"/>
    <mergeCell ref="E13:G13"/>
    <mergeCell ref="E14:G14"/>
    <mergeCell ref="E15:G15"/>
    <mergeCell ref="G1:I1"/>
    <mergeCell ref="B2:I2"/>
    <mergeCell ref="B4:I4"/>
    <mergeCell ref="B5:I5"/>
    <mergeCell ref="B7:C7"/>
    <mergeCell ref="D7:I7"/>
  </mergeCells>
  <phoneticPr fontId="2"/>
  <pageMargins left="0.7" right="0.7" top="0.75" bottom="0.75" header="0.3" footer="0.3"/>
  <pageSetup paperSize="9" scale="9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ED2A4-82F1-416E-B7F9-D7ECE70CB696}">
  <dimension ref="A1:I24"/>
  <sheetViews>
    <sheetView showGridLines="0" view="pageBreakPreview" zoomScaleNormal="100" zoomScaleSheetLayoutView="100" workbookViewId="0">
      <selection activeCell="I14" sqref="I14:AK17"/>
    </sheetView>
  </sheetViews>
  <sheetFormatPr defaultRowHeight="13"/>
  <cols>
    <col min="1" max="1" width="2.33203125" style="7" customWidth="1"/>
    <col min="2" max="2" width="8.83203125" style="7"/>
    <col min="3" max="3" width="10" style="7" customWidth="1"/>
    <col min="4" max="7" width="8.83203125" style="7"/>
    <col min="8" max="9" width="10.33203125" style="7" customWidth="1"/>
    <col min="10" max="256" width="8.83203125" style="7"/>
    <col min="257" max="257" width="2.33203125" style="7" customWidth="1"/>
    <col min="258" max="258" width="8.83203125" style="7"/>
    <col min="259" max="259" width="10" style="7" customWidth="1"/>
    <col min="260" max="263" width="8.83203125" style="7"/>
    <col min="264" max="265" width="10.33203125" style="7" customWidth="1"/>
    <col min="266" max="512" width="8.83203125" style="7"/>
    <col min="513" max="513" width="2.33203125" style="7" customWidth="1"/>
    <col min="514" max="514" width="8.83203125" style="7"/>
    <col min="515" max="515" width="10" style="7" customWidth="1"/>
    <col min="516" max="519" width="8.83203125" style="7"/>
    <col min="520" max="521" width="10.33203125" style="7" customWidth="1"/>
    <col min="522" max="768" width="8.83203125" style="7"/>
    <col min="769" max="769" width="2.33203125" style="7" customWidth="1"/>
    <col min="770" max="770" width="8.83203125" style="7"/>
    <col min="771" max="771" width="10" style="7" customWidth="1"/>
    <col min="772" max="775" width="8.83203125" style="7"/>
    <col min="776" max="777" width="10.33203125" style="7" customWidth="1"/>
    <col min="778" max="1024" width="8.83203125" style="7"/>
    <col min="1025" max="1025" width="2.33203125" style="7" customWidth="1"/>
    <col min="1026" max="1026" width="8.83203125" style="7"/>
    <col min="1027" max="1027" width="10" style="7" customWidth="1"/>
    <col min="1028" max="1031" width="8.83203125" style="7"/>
    <col min="1032" max="1033" width="10.33203125" style="7" customWidth="1"/>
    <col min="1034" max="1280" width="8.83203125" style="7"/>
    <col min="1281" max="1281" width="2.33203125" style="7" customWidth="1"/>
    <col min="1282" max="1282" width="8.83203125" style="7"/>
    <col min="1283" max="1283" width="10" style="7" customWidth="1"/>
    <col min="1284" max="1287" width="8.83203125" style="7"/>
    <col min="1288" max="1289" width="10.33203125" style="7" customWidth="1"/>
    <col min="1290" max="1536" width="8.83203125" style="7"/>
    <col min="1537" max="1537" width="2.33203125" style="7" customWidth="1"/>
    <col min="1538" max="1538" width="8.83203125" style="7"/>
    <col min="1539" max="1539" width="10" style="7" customWidth="1"/>
    <col min="1540" max="1543" width="8.83203125" style="7"/>
    <col min="1544" max="1545" width="10.33203125" style="7" customWidth="1"/>
    <col min="1546" max="1792" width="8.83203125" style="7"/>
    <col min="1793" max="1793" width="2.33203125" style="7" customWidth="1"/>
    <col min="1794" max="1794" width="8.83203125" style="7"/>
    <col min="1795" max="1795" width="10" style="7" customWidth="1"/>
    <col min="1796" max="1799" width="8.83203125" style="7"/>
    <col min="1800" max="1801" width="10.33203125" style="7" customWidth="1"/>
    <col min="1802" max="2048" width="8.83203125" style="7"/>
    <col min="2049" max="2049" width="2.33203125" style="7" customWidth="1"/>
    <col min="2050" max="2050" width="8.83203125" style="7"/>
    <col min="2051" max="2051" width="10" style="7" customWidth="1"/>
    <col min="2052" max="2055" width="8.83203125" style="7"/>
    <col min="2056" max="2057" width="10.33203125" style="7" customWidth="1"/>
    <col min="2058" max="2304" width="8.83203125" style="7"/>
    <col min="2305" max="2305" width="2.33203125" style="7" customWidth="1"/>
    <col min="2306" max="2306" width="8.83203125" style="7"/>
    <col min="2307" max="2307" width="10" style="7" customWidth="1"/>
    <col min="2308" max="2311" width="8.83203125" style="7"/>
    <col min="2312" max="2313" width="10.33203125" style="7" customWidth="1"/>
    <col min="2314" max="2560" width="8.83203125" style="7"/>
    <col min="2561" max="2561" width="2.33203125" style="7" customWidth="1"/>
    <col min="2562" max="2562" width="8.83203125" style="7"/>
    <col min="2563" max="2563" width="10" style="7" customWidth="1"/>
    <col min="2564" max="2567" width="8.83203125" style="7"/>
    <col min="2568" max="2569" width="10.33203125" style="7" customWidth="1"/>
    <col min="2570" max="2816" width="8.83203125" style="7"/>
    <col min="2817" max="2817" width="2.33203125" style="7" customWidth="1"/>
    <col min="2818" max="2818" width="8.83203125" style="7"/>
    <col min="2819" max="2819" width="10" style="7" customWidth="1"/>
    <col min="2820" max="2823" width="8.83203125" style="7"/>
    <col min="2824" max="2825" width="10.33203125" style="7" customWidth="1"/>
    <col min="2826" max="3072" width="8.83203125" style="7"/>
    <col min="3073" max="3073" width="2.33203125" style="7" customWidth="1"/>
    <col min="3074" max="3074" width="8.83203125" style="7"/>
    <col min="3075" max="3075" width="10" style="7" customWidth="1"/>
    <col min="3076" max="3079" width="8.83203125" style="7"/>
    <col min="3080" max="3081" width="10.33203125" style="7" customWidth="1"/>
    <col min="3082" max="3328" width="8.83203125" style="7"/>
    <col min="3329" max="3329" width="2.33203125" style="7" customWidth="1"/>
    <col min="3330" max="3330" width="8.83203125" style="7"/>
    <col min="3331" max="3331" width="10" style="7" customWidth="1"/>
    <col min="3332" max="3335" width="8.83203125" style="7"/>
    <col min="3336" max="3337" width="10.33203125" style="7" customWidth="1"/>
    <col min="3338" max="3584" width="8.83203125" style="7"/>
    <col min="3585" max="3585" width="2.33203125" style="7" customWidth="1"/>
    <col min="3586" max="3586" width="8.83203125" style="7"/>
    <col min="3587" max="3587" width="10" style="7" customWidth="1"/>
    <col min="3588" max="3591" width="8.83203125" style="7"/>
    <col min="3592" max="3593" width="10.33203125" style="7" customWidth="1"/>
    <col min="3594" max="3840" width="8.83203125" style="7"/>
    <col min="3841" max="3841" width="2.33203125" style="7" customWidth="1"/>
    <col min="3842" max="3842" width="8.83203125" style="7"/>
    <col min="3843" max="3843" width="10" style="7" customWidth="1"/>
    <col min="3844" max="3847" width="8.83203125" style="7"/>
    <col min="3848" max="3849" width="10.33203125" style="7" customWidth="1"/>
    <col min="3850" max="4096" width="8.83203125" style="7"/>
    <col min="4097" max="4097" width="2.33203125" style="7" customWidth="1"/>
    <col min="4098" max="4098" width="8.83203125" style="7"/>
    <col min="4099" max="4099" width="10" style="7" customWidth="1"/>
    <col min="4100" max="4103" width="8.83203125" style="7"/>
    <col min="4104" max="4105" width="10.33203125" style="7" customWidth="1"/>
    <col min="4106" max="4352" width="8.83203125" style="7"/>
    <col min="4353" max="4353" width="2.33203125" style="7" customWidth="1"/>
    <col min="4354" max="4354" width="8.83203125" style="7"/>
    <col min="4355" max="4355" width="10" style="7" customWidth="1"/>
    <col min="4356" max="4359" width="8.83203125" style="7"/>
    <col min="4360" max="4361" width="10.33203125" style="7" customWidth="1"/>
    <col min="4362" max="4608" width="8.83203125" style="7"/>
    <col min="4609" max="4609" width="2.33203125" style="7" customWidth="1"/>
    <col min="4610" max="4610" width="8.83203125" style="7"/>
    <col min="4611" max="4611" width="10" style="7" customWidth="1"/>
    <col min="4612" max="4615" width="8.83203125" style="7"/>
    <col min="4616" max="4617" width="10.33203125" style="7" customWidth="1"/>
    <col min="4618" max="4864" width="8.83203125" style="7"/>
    <col min="4865" max="4865" width="2.33203125" style="7" customWidth="1"/>
    <col min="4866" max="4866" width="8.83203125" style="7"/>
    <col min="4867" max="4867" width="10" style="7" customWidth="1"/>
    <col min="4868" max="4871" width="8.83203125" style="7"/>
    <col min="4872" max="4873" width="10.33203125" style="7" customWidth="1"/>
    <col min="4874" max="5120" width="8.83203125" style="7"/>
    <col min="5121" max="5121" width="2.33203125" style="7" customWidth="1"/>
    <col min="5122" max="5122" width="8.83203125" style="7"/>
    <col min="5123" max="5123" width="10" style="7" customWidth="1"/>
    <col min="5124" max="5127" width="8.83203125" style="7"/>
    <col min="5128" max="5129" width="10.33203125" style="7" customWidth="1"/>
    <col min="5130" max="5376" width="8.83203125" style="7"/>
    <col min="5377" max="5377" width="2.33203125" style="7" customWidth="1"/>
    <col min="5378" max="5378" width="8.83203125" style="7"/>
    <col min="5379" max="5379" width="10" style="7" customWidth="1"/>
    <col min="5380" max="5383" width="8.83203125" style="7"/>
    <col min="5384" max="5385" width="10.33203125" style="7" customWidth="1"/>
    <col min="5386" max="5632" width="8.83203125" style="7"/>
    <col min="5633" max="5633" width="2.33203125" style="7" customWidth="1"/>
    <col min="5634" max="5634" width="8.83203125" style="7"/>
    <col min="5635" max="5635" width="10" style="7" customWidth="1"/>
    <col min="5636" max="5639" width="8.83203125" style="7"/>
    <col min="5640" max="5641" width="10.33203125" style="7" customWidth="1"/>
    <col min="5642" max="5888" width="8.83203125" style="7"/>
    <col min="5889" max="5889" width="2.33203125" style="7" customWidth="1"/>
    <col min="5890" max="5890" width="8.83203125" style="7"/>
    <col min="5891" max="5891" width="10" style="7" customWidth="1"/>
    <col min="5892" max="5895" width="8.83203125" style="7"/>
    <col min="5896" max="5897" width="10.33203125" style="7" customWidth="1"/>
    <col min="5898" max="6144" width="8.83203125" style="7"/>
    <col min="6145" max="6145" width="2.33203125" style="7" customWidth="1"/>
    <col min="6146" max="6146" width="8.83203125" style="7"/>
    <col min="6147" max="6147" width="10" style="7" customWidth="1"/>
    <col min="6148" max="6151" width="8.83203125" style="7"/>
    <col min="6152" max="6153" width="10.33203125" style="7" customWidth="1"/>
    <col min="6154" max="6400" width="8.83203125" style="7"/>
    <col min="6401" max="6401" width="2.33203125" style="7" customWidth="1"/>
    <col min="6402" max="6402" width="8.83203125" style="7"/>
    <col min="6403" max="6403" width="10" style="7" customWidth="1"/>
    <col min="6404" max="6407" width="8.83203125" style="7"/>
    <col min="6408" max="6409" width="10.33203125" style="7" customWidth="1"/>
    <col min="6410" max="6656" width="8.83203125" style="7"/>
    <col min="6657" max="6657" width="2.33203125" style="7" customWidth="1"/>
    <col min="6658" max="6658" width="8.83203125" style="7"/>
    <col min="6659" max="6659" width="10" style="7" customWidth="1"/>
    <col min="6660" max="6663" width="8.83203125" style="7"/>
    <col min="6664" max="6665" width="10.33203125" style="7" customWidth="1"/>
    <col min="6666" max="6912" width="8.83203125" style="7"/>
    <col min="6913" max="6913" width="2.33203125" style="7" customWidth="1"/>
    <col min="6914" max="6914" width="8.83203125" style="7"/>
    <col min="6915" max="6915" width="10" style="7" customWidth="1"/>
    <col min="6916" max="6919" width="8.83203125" style="7"/>
    <col min="6920" max="6921" width="10.33203125" style="7" customWidth="1"/>
    <col min="6922" max="7168" width="8.83203125" style="7"/>
    <col min="7169" max="7169" width="2.33203125" style="7" customWidth="1"/>
    <col min="7170" max="7170" width="8.83203125" style="7"/>
    <col min="7171" max="7171" width="10" style="7" customWidth="1"/>
    <col min="7172" max="7175" width="8.83203125" style="7"/>
    <col min="7176" max="7177" width="10.33203125" style="7" customWidth="1"/>
    <col min="7178" max="7424" width="8.83203125" style="7"/>
    <col min="7425" max="7425" width="2.33203125" style="7" customWidth="1"/>
    <col min="7426" max="7426" width="8.83203125" style="7"/>
    <col min="7427" max="7427" width="10" style="7" customWidth="1"/>
    <col min="7428" max="7431" width="8.83203125" style="7"/>
    <col min="7432" max="7433" width="10.33203125" style="7" customWidth="1"/>
    <col min="7434" max="7680" width="8.83203125" style="7"/>
    <col min="7681" max="7681" width="2.33203125" style="7" customWidth="1"/>
    <col min="7682" max="7682" width="8.83203125" style="7"/>
    <col min="7683" max="7683" width="10" style="7" customWidth="1"/>
    <col min="7684" max="7687" width="8.83203125" style="7"/>
    <col min="7688" max="7689" width="10.33203125" style="7" customWidth="1"/>
    <col min="7690" max="7936" width="8.83203125" style="7"/>
    <col min="7937" max="7937" width="2.33203125" style="7" customWidth="1"/>
    <col min="7938" max="7938" width="8.83203125" style="7"/>
    <col min="7939" max="7939" width="10" style="7" customWidth="1"/>
    <col min="7940" max="7943" width="8.83203125" style="7"/>
    <col min="7944" max="7945" width="10.33203125" style="7" customWidth="1"/>
    <col min="7946" max="8192" width="8.83203125" style="7"/>
    <col min="8193" max="8193" width="2.33203125" style="7" customWidth="1"/>
    <col min="8194" max="8194" width="8.83203125" style="7"/>
    <col min="8195" max="8195" width="10" style="7" customWidth="1"/>
    <col min="8196" max="8199" width="8.83203125" style="7"/>
    <col min="8200" max="8201" width="10.33203125" style="7" customWidth="1"/>
    <col min="8202" max="8448" width="8.83203125" style="7"/>
    <col min="8449" max="8449" width="2.33203125" style="7" customWidth="1"/>
    <col min="8450" max="8450" width="8.83203125" style="7"/>
    <col min="8451" max="8451" width="10" style="7" customWidth="1"/>
    <col min="8452" max="8455" width="8.83203125" style="7"/>
    <col min="8456" max="8457" width="10.33203125" style="7" customWidth="1"/>
    <col min="8458" max="8704" width="8.83203125" style="7"/>
    <col min="8705" max="8705" width="2.33203125" style="7" customWidth="1"/>
    <col min="8706" max="8706" width="8.83203125" style="7"/>
    <col min="8707" max="8707" width="10" style="7" customWidth="1"/>
    <col min="8708" max="8711" width="8.83203125" style="7"/>
    <col min="8712" max="8713" width="10.33203125" style="7" customWidth="1"/>
    <col min="8714" max="8960" width="8.83203125" style="7"/>
    <col min="8961" max="8961" width="2.33203125" style="7" customWidth="1"/>
    <col min="8962" max="8962" width="8.83203125" style="7"/>
    <col min="8963" max="8963" width="10" style="7" customWidth="1"/>
    <col min="8964" max="8967" width="8.83203125" style="7"/>
    <col min="8968" max="8969" width="10.33203125" style="7" customWidth="1"/>
    <col min="8970" max="9216" width="8.83203125" style="7"/>
    <col min="9217" max="9217" width="2.33203125" style="7" customWidth="1"/>
    <col min="9218" max="9218" width="8.83203125" style="7"/>
    <col min="9219" max="9219" width="10" style="7" customWidth="1"/>
    <col min="9220" max="9223" width="8.83203125" style="7"/>
    <col min="9224" max="9225" width="10.33203125" style="7" customWidth="1"/>
    <col min="9226" max="9472" width="8.83203125" style="7"/>
    <col min="9473" max="9473" width="2.33203125" style="7" customWidth="1"/>
    <col min="9474" max="9474" width="8.83203125" style="7"/>
    <col min="9475" max="9475" width="10" style="7" customWidth="1"/>
    <col min="9476" max="9479" width="8.83203125" style="7"/>
    <col min="9480" max="9481" width="10.33203125" style="7" customWidth="1"/>
    <col min="9482" max="9728" width="8.83203125" style="7"/>
    <col min="9729" max="9729" width="2.33203125" style="7" customWidth="1"/>
    <col min="9730" max="9730" width="8.83203125" style="7"/>
    <col min="9731" max="9731" width="10" style="7" customWidth="1"/>
    <col min="9732" max="9735" width="8.83203125" style="7"/>
    <col min="9736" max="9737" width="10.33203125" style="7" customWidth="1"/>
    <col min="9738" max="9984" width="8.83203125" style="7"/>
    <col min="9985" max="9985" width="2.33203125" style="7" customWidth="1"/>
    <col min="9986" max="9986" width="8.83203125" style="7"/>
    <col min="9987" max="9987" width="10" style="7" customWidth="1"/>
    <col min="9988" max="9991" width="8.83203125" style="7"/>
    <col min="9992" max="9993" width="10.33203125" style="7" customWidth="1"/>
    <col min="9994" max="10240" width="8.83203125" style="7"/>
    <col min="10241" max="10241" width="2.33203125" style="7" customWidth="1"/>
    <col min="10242" max="10242" width="8.83203125" style="7"/>
    <col min="10243" max="10243" width="10" style="7" customWidth="1"/>
    <col min="10244" max="10247" width="8.83203125" style="7"/>
    <col min="10248" max="10249" width="10.33203125" style="7" customWidth="1"/>
    <col min="10250" max="10496" width="8.83203125" style="7"/>
    <col min="10497" max="10497" width="2.33203125" style="7" customWidth="1"/>
    <col min="10498" max="10498" width="8.83203125" style="7"/>
    <col min="10499" max="10499" width="10" style="7" customWidth="1"/>
    <col min="10500" max="10503" width="8.83203125" style="7"/>
    <col min="10504" max="10505" width="10.33203125" style="7" customWidth="1"/>
    <col min="10506" max="10752" width="8.83203125" style="7"/>
    <col min="10753" max="10753" width="2.33203125" style="7" customWidth="1"/>
    <col min="10754" max="10754" width="8.83203125" style="7"/>
    <col min="10755" max="10755" width="10" style="7" customWidth="1"/>
    <col min="10756" max="10759" width="8.83203125" style="7"/>
    <col min="10760" max="10761" width="10.33203125" style="7" customWidth="1"/>
    <col min="10762" max="11008" width="8.83203125" style="7"/>
    <col min="11009" max="11009" width="2.33203125" style="7" customWidth="1"/>
    <col min="11010" max="11010" width="8.83203125" style="7"/>
    <col min="11011" max="11011" width="10" style="7" customWidth="1"/>
    <col min="11012" max="11015" width="8.83203125" style="7"/>
    <col min="11016" max="11017" width="10.33203125" style="7" customWidth="1"/>
    <col min="11018" max="11264" width="8.83203125" style="7"/>
    <col min="11265" max="11265" width="2.33203125" style="7" customWidth="1"/>
    <col min="11266" max="11266" width="8.83203125" style="7"/>
    <col min="11267" max="11267" width="10" style="7" customWidth="1"/>
    <col min="11268" max="11271" width="8.83203125" style="7"/>
    <col min="11272" max="11273" width="10.33203125" style="7" customWidth="1"/>
    <col min="11274" max="11520" width="8.83203125" style="7"/>
    <col min="11521" max="11521" width="2.33203125" style="7" customWidth="1"/>
    <col min="11522" max="11522" width="8.83203125" style="7"/>
    <col min="11523" max="11523" width="10" style="7" customWidth="1"/>
    <col min="11524" max="11527" width="8.83203125" style="7"/>
    <col min="11528" max="11529" width="10.33203125" style="7" customWidth="1"/>
    <col min="11530" max="11776" width="8.83203125" style="7"/>
    <col min="11777" max="11777" width="2.33203125" style="7" customWidth="1"/>
    <col min="11778" max="11778" width="8.83203125" style="7"/>
    <col min="11779" max="11779" width="10" style="7" customWidth="1"/>
    <col min="11780" max="11783" width="8.83203125" style="7"/>
    <col min="11784" max="11785" width="10.33203125" style="7" customWidth="1"/>
    <col min="11786" max="12032" width="8.83203125" style="7"/>
    <col min="12033" max="12033" width="2.33203125" style="7" customWidth="1"/>
    <col min="12034" max="12034" width="8.83203125" style="7"/>
    <col min="12035" max="12035" width="10" style="7" customWidth="1"/>
    <col min="12036" max="12039" width="8.83203125" style="7"/>
    <col min="12040" max="12041" width="10.33203125" style="7" customWidth="1"/>
    <col min="12042" max="12288" width="8.83203125" style="7"/>
    <col min="12289" max="12289" width="2.33203125" style="7" customWidth="1"/>
    <col min="12290" max="12290" width="8.83203125" style="7"/>
    <col min="12291" max="12291" width="10" style="7" customWidth="1"/>
    <col min="12292" max="12295" width="8.83203125" style="7"/>
    <col min="12296" max="12297" width="10.33203125" style="7" customWidth="1"/>
    <col min="12298" max="12544" width="8.83203125" style="7"/>
    <col min="12545" max="12545" width="2.33203125" style="7" customWidth="1"/>
    <col min="12546" max="12546" width="8.83203125" style="7"/>
    <col min="12547" max="12547" width="10" style="7" customWidth="1"/>
    <col min="12548" max="12551" width="8.83203125" style="7"/>
    <col min="12552" max="12553" width="10.33203125" style="7" customWidth="1"/>
    <col min="12554" max="12800" width="8.83203125" style="7"/>
    <col min="12801" max="12801" width="2.33203125" style="7" customWidth="1"/>
    <col min="12802" max="12802" width="8.83203125" style="7"/>
    <col min="12803" max="12803" width="10" style="7" customWidth="1"/>
    <col min="12804" max="12807" width="8.83203125" style="7"/>
    <col min="12808" max="12809" width="10.33203125" style="7" customWidth="1"/>
    <col min="12810" max="13056" width="8.83203125" style="7"/>
    <col min="13057" max="13057" width="2.33203125" style="7" customWidth="1"/>
    <col min="13058" max="13058" width="8.83203125" style="7"/>
    <col min="13059" max="13059" width="10" style="7" customWidth="1"/>
    <col min="13060" max="13063" width="8.83203125" style="7"/>
    <col min="13064" max="13065" width="10.33203125" style="7" customWidth="1"/>
    <col min="13066" max="13312" width="8.83203125" style="7"/>
    <col min="13313" max="13313" width="2.33203125" style="7" customWidth="1"/>
    <col min="13314" max="13314" width="8.83203125" style="7"/>
    <col min="13315" max="13315" width="10" style="7" customWidth="1"/>
    <col min="13316" max="13319" width="8.83203125" style="7"/>
    <col min="13320" max="13321" width="10.33203125" style="7" customWidth="1"/>
    <col min="13322" max="13568" width="8.83203125" style="7"/>
    <col min="13569" max="13569" width="2.33203125" style="7" customWidth="1"/>
    <col min="13570" max="13570" width="8.83203125" style="7"/>
    <col min="13571" max="13571" width="10" style="7" customWidth="1"/>
    <col min="13572" max="13575" width="8.83203125" style="7"/>
    <col min="13576" max="13577" width="10.33203125" style="7" customWidth="1"/>
    <col min="13578" max="13824" width="8.83203125" style="7"/>
    <col min="13825" max="13825" width="2.33203125" style="7" customWidth="1"/>
    <col min="13826" max="13826" width="8.83203125" style="7"/>
    <col min="13827" max="13827" width="10" style="7" customWidth="1"/>
    <col min="13828" max="13831" width="8.83203125" style="7"/>
    <col min="13832" max="13833" width="10.33203125" style="7" customWidth="1"/>
    <col min="13834" max="14080" width="8.83203125" style="7"/>
    <col min="14081" max="14081" width="2.33203125" style="7" customWidth="1"/>
    <col min="14082" max="14082" width="8.83203125" style="7"/>
    <col min="14083" max="14083" width="10" style="7" customWidth="1"/>
    <col min="14084" max="14087" width="8.83203125" style="7"/>
    <col min="14088" max="14089" width="10.33203125" style="7" customWidth="1"/>
    <col min="14090" max="14336" width="8.83203125" style="7"/>
    <col min="14337" max="14337" width="2.33203125" style="7" customWidth="1"/>
    <col min="14338" max="14338" width="8.83203125" style="7"/>
    <col min="14339" max="14339" width="10" style="7" customWidth="1"/>
    <col min="14340" max="14343" width="8.83203125" style="7"/>
    <col min="14344" max="14345" width="10.33203125" style="7" customWidth="1"/>
    <col min="14346" max="14592" width="8.83203125" style="7"/>
    <col min="14593" max="14593" width="2.33203125" style="7" customWidth="1"/>
    <col min="14594" max="14594" width="8.83203125" style="7"/>
    <col min="14595" max="14595" width="10" style="7" customWidth="1"/>
    <col min="14596" max="14599" width="8.83203125" style="7"/>
    <col min="14600" max="14601" width="10.33203125" style="7" customWidth="1"/>
    <col min="14602" max="14848" width="8.83203125" style="7"/>
    <col min="14849" max="14849" width="2.33203125" style="7" customWidth="1"/>
    <col min="14850" max="14850" width="8.83203125" style="7"/>
    <col min="14851" max="14851" width="10" style="7" customWidth="1"/>
    <col min="14852" max="14855" width="8.83203125" style="7"/>
    <col min="14856" max="14857" width="10.33203125" style="7" customWidth="1"/>
    <col min="14858" max="15104" width="8.83203125" style="7"/>
    <col min="15105" max="15105" width="2.33203125" style="7" customWidth="1"/>
    <col min="15106" max="15106" width="8.83203125" style="7"/>
    <col min="15107" max="15107" width="10" style="7" customWidth="1"/>
    <col min="15108" max="15111" width="8.83203125" style="7"/>
    <col min="15112" max="15113" width="10.33203125" style="7" customWidth="1"/>
    <col min="15114" max="15360" width="8.83203125" style="7"/>
    <col min="15361" max="15361" width="2.33203125" style="7" customWidth="1"/>
    <col min="15362" max="15362" width="8.83203125" style="7"/>
    <col min="15363" max="15363" width="10" style="7" customWidth="1"/>
    <col min="15364" max="15367" width="8.83203125" style="7"/>
    <col min="15368" max="15369" width="10.33203125" style="7" customWidth="1"/>
    <col min="15370" max="15616" width="8.83203125" style="7"/>
    <col min="15617" max="15617" width="2.33203125" style="7" customWidth="1"/>
    <col min="15618" max="15618" width="8.83203125" style="7"/>
    <col min="15619" max="15619" width="10" style="7" customWidth="1"/>
    <col min="15620" max="15623" width="8.83203125" style="7"/>
    <col min="15624" max="15625" width="10.33203125" style="7" customWidth="1"/>
    <col min="15626" max="15872" width="8.83203125" style="7"/>
    <col min="15873" max="15873" width="2.33203125" style="7" customWidth="1"/>
    <col min="15874" max="15874" width="8.83203125" style="7"/>
    <col min="15875" max="15875" width="10" style="7" customWidth="1"/>
    <col min="15876" max="15879" width="8.83203125" style="7"/>
    <col min="15880" max="15881" width="10.33203125" style="7" customWidth="1"/>
    <col min="15882" max="16128" width="8.83203125" style="7"/>
    <col min="16129" max="16129" width="2.33203125" style="7" customWidth="1"/>
    <col min="16130" max="16130" width="8.83203125" style="7"/>
    <col min="16131" max="16131" width="10" style="7" customWidth="1"/>
    <col min="16132" max="16135" width="8.83203125" style="7"/>
    <col min="16136" max="16137" width="10.33203125" style="7" customWidth="1"/>
    <col min="16138" max="16384" width="8.83203125" style="7"/>
  </cols>
  <sheetData>
    <row r="1" spans="1:9" ht="15" customHeight="1">
      <c r="A1" s="92" t="s">
        <v>196</v>
      </c>
      <c r="H1" s="1388" t="s">
        <v>197</v>
      </c>
      <c r="I1" s="1389"/>
    </row>
    <row r="2" spans="1:9" ht="32.25" customHeight="1">
      <c r="H2" s="93"/>
      <c r="I2" s="93"/>
    </row>
    <row r="3" spans="1:9" s="94" customFormat="1" ht="24.75" customHeight="1">
      <c r="B3" s="1390" t="s">
        <v>198</v>
      </c>
      <c r="C3" s="1390"/>
      <c r="D3" s="1390"/>
      <c r="E3" s="1390"/>
      <c r="F3" s="1390"/>
      <c r="G3" s="1390"/>
      <c r="H3" s="1390"/>
      <c r="I3" s="1390"/>
    </row>
    <row r="4" spans="1:9" ht="10.5" customHeight="1" thickBot="1"/>
    <row r="5" spans="1:9" ht="21" customHeight="1">
      <c r="B5" s="1391" t="s">
        <v>199</v>
      </c>
      <c r="C5" s="1392"/>
      <c r="D5" s="95" t="s">
        <v>200</v>
      </c>
      <c r="E5" s="96" t="s">
        <v>201</v>
      </c>
      <c r="F5" s="97"/>
      <c r="G5" s="98" t="s">
        <v>56</v>
      </c>
      <c r="H5" s="1397" t="str">
        <f>IF(SUM(F5:F7)&gt;=1,"該当","非該当")</f>
        <v>非該当</v>
      </c>
      <c r="I5" s="1398"/>
    </row>
    <row r="6" spans="1:9" ht="21" customHeight="1">
      <c r="B6" s="1393"/>
      <c r="C6" s="1394"/>
      <c r="D6" s="99" t="s">
        <v>202</v>
      </c>
      <c r="E6" s="100" t="s">
        <v>201</v>
      </c>
      <c r="F6" s="101"/>
      <c r="G6" s="102" t="s">
        <v>56</v>
      </c>
      <c r="H6" s="1399"/>
      <c r="I6" s="1400"/>
    </row>
    <row r="7" spans="1:9" ht="21" customHeight="1" thickBot="1">
      <c r="B7" s="1395"/>
      <c r="C7" s="1396"/>
      <c r="D7" s="103" t="s">
        <v>203</v>
      </c>
      <c r="E7" s="104" t="s">
        <v>201</v>
      </c>
      <c r="F7" s="105"/>
      <c r="G7" s="106" t="s">
        <v>56</v>
      </c>
      <c r="H7" s="1401"/>
      <c r="I7" s="1402"/>
    </row>
    <row r="8" spans="1:9" ht="19.5" customHeight="1">
      <c r="B8" s="107"/>
    </row>
    <row r="9" spans="1:9" ht="19.5" customHeight="1">
      <c r="B9" s="108"/>
      <c r="C9" s="1403" t="s">
        <v>204</v>
      </c>
      <c r="D9" s="1310"/>
      <c r="E9" s="1310"/>
      <c r="F9" s="1310"/>
      <c r="G9" s="1310"/>
      <c r="H9" s="1310"/>
      <c r="I9" s="1311"/>
    </row>
    <row r="10" spans="1:9" ht="21" customHeight="1">
      <c r="B10" s="109">
        <v>1</v>
      </c>
      <c r="C10" s="1385"/>
      <c r="D10" s="1386"/>
      <c r="E10" s="1386"/>
      <c r="F10" s="1386"/>
      <c r="G10" s="1386"/>
      <c r="H10" s="1386"/>
      <c r="I10" s="1387"/>
    </row>
    <row r="11" spans="1:9" ht="21" customHeight="1">
      <c r="B11" s="109">
        <v>2</v>
      </c>
      <c r="C11" s="1385"/>
      <c r="D11" s="1386"/>
      <c r="E11" s="1386"/>
      <c r="F11" s="1386"/>
      <c r="G11" s="1386"/>
      <c r="H11" s="1386"/>
      <c r="I11" s="1387"/>
    </row>
    <row r="12" spans="1:9" ht="21" customHeight="1">
      <c r="B12" s="110">
        <v>3</v>
      </c>
      <c r="C12" s="1385"/>
      <c r="D12" s="1386"/>
      <c r="E12" s="1386"/>
      <c r="F12" s="1386"/>
      <c r="G12" s="1386"/>
      <c r="H12" s="1386"/>
      <c r="I12" s="1387"/>
    </row>
    <row r="13" spans="1:9" ht="21" customHeight="1">
      <c r="B13" s="110">
        <v>4</v>
      </c>
      <c r="C13" s="1385"/>
      <c r="D13" s="1386"/>
      <c r="E13" s="1386"/>
      <c r="F13" s="1386"/>
      <c r="G13" s="1386"/>
      <c r="H13" s="1386"/>
      <c r="I13" s="1387"/>
    </row>
    <row r="14" spans="1:9" ht="21" customHeight="1">
      <c r="B14" s="110">
        <v>5</v>
      </c>
      <c r="C14" s="1385"/>
      <c r="D14" s="1386"/>
      <c r="E14" s="1386"/>
      <c r="F14" s="1386"/>
      <c r="G14" s="1386"/>
      <c r="H14" s="1386"/>
      <c r="I14" s="1387"/>
    </row>
    <row r="15" spans="1:9" ht="9" customHeight="1"/>
    <row r="16" spans="1:9" ht="19.5" customHeight="1">
      <c r="B16" s="7" t="s">
        <v>205</v>
      </c>
    </row>
    <row r="17" spans="2:9" ht="19.5" customHeight="1">
      <c r="B17" s="7" t="s">
        <v>206</v>
      </c>
    </row>
    <row r="18" spans="2:9" ht="37.5" customHeight="1">
      <c r="B18" s="1404" t="s">
        <v>207</v>
      </c>
      <c r="C18" s="1404"/>
      <c r="D18" s="1404"/>
      <c r="E18" s="1404"/>
      <c r="F18" s="1404"/>
      <c r="G18" s="1404"/>
      <c r="H18" s="1404"/>
      <c r="I18" s="1404"/>
    </row>
    <row r="19" spans="2:9" ht="19.5" customHeight="1"/>
    <row r="20" spans="2:9" ht="19.5" customHeight="1"/>
    <row r="23" spans="2:9" ht="17.25" customHeight="1"/>
    <row r="24" spans="2:9" ht="17.25" customHeight="1"/>
  </sheetData>
  <sheetProtection algorithmName="SHA-512" hashValue="L2XzXxCbUxTzoF5oVF0PQOQZN1Gs8XpSZTdiaDyRr3D5Sk8y0Vj34zcq9V0X3WzBaWf4c9o4xD92z6B29paCRA==" saltValue="h9HS3yec8rppEDZMizQ4Kg==" spinCount="100000" sheet="1" objects="1" scenarios="1"/>
  <mergeCells count="11">
    <mergeCell ref="C11:I11"/>
    <mergeCell ref="C12:I12"/>
    <mergeCell ref="C13:I13"/>
    <mergeCell ref="C14:I14"/>
    <mergeCell ref="B18:I18"/>
    <mergeCell ref="C10:I10"/>
    <mergeCell ref="H1:I1"/>
    <mergeCell ref="B3:I3"/>
    <mergeCell ref="B5:C7"/>
    <mergeCell ref="H5:I7"/>
    <mergeCell ref="C9:I9"/>
  </mergeCells>
  <phoneticPr fontId="2"/>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6001D-8C30-4695-86A1-3F70A6C98BC4}">
  <dimension ref="A1:AQ59"/>
  <sheetViews>
    <sheetView showGridLines="0" view="pageBreakPreview" topLeftCell="A34" zoomScaleNormal="100" zoomScaleSheetLayoutView="100" workbookViewId="0">
      <selection activeCell="I14" sqref="I14:AK17"/>
    </sheetView>
  </sheetViews>
  <sheetFormatPr defaultColWidth="2" defaultRowHeight="18"/>
  <cols>
    <col min="1" max="2" width="2" style="113" customWidth="1"/>
    <col min="3" max="5" width="2" style="113"/>
    <col min="6" max="6" width="2.33203125" style="113" bestFit="1" customWidth="1"/>
    <col min="7" max="21" width="2" style="113"/>
    <col min="22" max="22" width="2.33203125" style="113" bestFit="1" customWidth="1"/>
    <col min="23" max="23" width="2" style="113"/>
    <col min="24" max="30" width="2" style="113" customWidth="1"/>
    <col min="31" max="34" width="1.33203125" style="113" customWidth="1"/>
    <col min="35" max="38" width="2.5" style="113" customWidth="1"/>
    <col min="39" max="39" width="1.5" style="113" customWidth="1"/>
    <col min="40" max="40" width="1.33203125" style="113" customWidth="1"/>
    <col min="41" max="41" width="2.33203125" style="113" customWidth="1"/>
    <col min="42" max="42" width="2" style="113" customWidth="1"/>
    <col min="43" max="260" width="2" style="113"/>
    <col min="261" max="262" width="2" style="113" customWidth="1"/>
    <col min="263" max="265" width="2" style="113"/>
    <col min="266" max="266" width="2.33203125" style="113" bestFit="1" customWidth="1"/>
    <col min="267" max="278" width="2" style="113"/>
    <col min="279" max="279" width="2.83203125" style="113" customWidth="1"/>
    <col min="280" max="280" width="2" style="113"/>
    <col min="281" max="281" width="2.33203125" style="113" bestFit="1" customWidth="1"/>
    <col min="282" max="282" width="2" style="113"/>
    <col min="283" max="284" width="2.5" style="113" customWidth="1"/>
    <col min="285" max="285" width="1.33203125" style="113" customWidth="1"/>
    <col min="286" max="286" width="2.5" style="113" customWidth="1"/>
    <col min="287" max="287" width="1.08203125" style="113" customWidth="1"/>
    <col min="288" max="289" width="2.5" style="113" customWidth="1"/>
    <col min="290" max="290" width="1.33203125" style="113" customWidth="1"/>
    <col min="291" max="294" width="2.5" style="113" customWidth="1"/>
    <col min="295" max="295" width="1.5" style="113" customWidth="1"/>
    <col min="296" max="296" width="1.33203125" style="113" customWidth="1"/>
    <col min="297" max="297" width="2.33203125" style="113" customWidth="1"/>
    <col min="298" max="298" width="2" style="113" customWidth="1"/>
    <col min="299" max="516" width="2" style="113"/>
    <col min="517" max="518" width="2" style="113" customWidth="1"/>
    <col min="519" max="521" width="2" style="113"/>
    <col min="522" max="522" width="2.33203125" style="113" bestFit="1" customWidth="1"/>
    <col min="523" max="534" width="2" style="113"/>
    <col min="535" max="535" width="2.83203125" style="113" customWidth="1"/>
    <col min="536" max="536" width="2" style="113"/>
    <col min="537" max="537" width="2.33203125" style="113" bestFit="1" customWidth="1"/>
    <col min="538" max="538" width="2" style="113"/>
    <col min="539" max="540" width="2.5" style="113" customWidth="1"/>
    <col min="541" max="541" width="1.33203125" style="113" customWidth="1"/>
    <col min="542" max="542" width="2.5" style="113" customWidth="1"/>
    <col min="543" max="543" width="1.08203125" style="113" customWidth="1"/>
    <col min="544" max="545" width="2.5" style="113" customWidth="1"/>
    <col min="546" max="546" width="1.33203125" style="113" customWidth="1"/>
    <col min="547" max="550" width="2.5" style="113" customWidth="1"/>
    <col min="551" max="551" width="1.5" style="113" customWidth="1"/>
    <col min="552" max="552" width="1.33203125" style="113" customWidth="1"/>
    <col min="553" max="553" width="2.33203125" style="113" customWidth="1"/>
    <col min="554" max="554" width="2" style="113" customWidth="1"/>
    <col min="555" max="772" width="2" style="113"/>
    <col min="773" max="774" width="2" style="113" customWidth="1"/>
    <col min="775" max="777" width="2" style="113"/>
    <col min="778" max="778" width="2.33203125" style="113" bestFit="1" customWidth="1"/>
    <col min="779" max="790" width="2" style="113"/>
    <col min="791" max="791" width="2.83203125" style="113" customWidth="1"/>
    <col min="792" max="792" width="2" style="113"/>
    <col min="793" max="793" width="2.33203125" style="113" bestFit="1" customWidth="1"/>
    <col min="794" max="794" width="2" style="113"/>
    <col min="795" max="796" width="2.5" style="113" customWidth="1"/>
    <col min="797" max="797" width="1.33203125" style="113" customWidth="1"/>
    <col min="798" max="798" width="2.5" style="113" customWidth="1"/>
    <col min="799" max="799" width="1.08203125" style="113" customWidth="1"/>
    <col min="800" max="801" width="2.5" style="113" customWidth="1"/>
    <col min="802" max="802" width="1.33203125" style="113" customWidth="1"/>
    <col min="803" max="806" width="2.5" style="113" customWidth="1"/>
    <col min="807" max="807" width="1.5" style="113" customWidth="1"/>
    <col min="808" max="808" width="1.33203125" style="113" customWidth="1"/>
    <col min="809" max="809" width="2.33203125" style="113" customWidth="1"/>
    <col min="810" max="810" width="2" style="113" customWidth="1"/>
    <col min="811" max="1028" width="2" style="113"/>
    <col min="1029" max="1030" width="2" style="113" customWidth="1"/>
    <col min="1031" max="1033" width="2" style="113"/>
    <col min="1034" max="1034" width="2.33203125" style="113" bestFit="1" customWidth="1"/>
    <col min="1035" max="1046" width="2" style="113"/>
    <col min="1047" max="1047" width="2.83203125" style="113" customWidth="1"/>
    <col min="1048" max="1048" width="2" style="113"/>
    <col min="1049" max="1049" width="2.33203125" style="113" bestFit="1" customWidth="1"/>
    <col min="1050" max="1050" width="2" style="113"/>
    <col min="1051" max="1052" width="2.5" style="113" customWidth="1"/>
    <col min="1053" max="1053" width="1.33203125" style="113" customWidth="1"/>
    <col min="1054" max="1054" width="2.5" style="113" customWidth="1"/>
    <col min="1055" max="1055" width="1.08203125" style="113" customWidth="1"/>
    <col min="1056" max="1057" width="2.5" style="113" customWidth="1"/>
    <col min="1058" max="1058" width="1.33203125" style="113" customWidth="1"/>
    <col min="1059" max="1062" width="2.5" style="113" customWidth="1"/>
    <col min="1063" max="1063" width="1.5" style="113" customWidth="1"/>
    <col min="1064" max="1064" width="1.33203125" style="113" customWidth="1"/>
    <col min="1065" max="1065" width="2.33203125" style="113" customWidth="1"/>
    <col min="1066" max="1066" width="2" style="113" customWidth="1"/>
    <col min="1067" max="1284" width="2" style="113"/>
    <col min="1285" max="1286" width="2" style="113" customWidth="1"/>
    <col min="1287" max="1289" width="2" style="113"/>
    <col min="1290" max="1290" width="2.33203125" style="113" bestFit="1" customWidth="1"/>
    <col min="1291" max="1302" width="2" style="113"/>
    <col min="1303" max="1303" width="2.83203125" style="113" customWidth="1"/>
    <col min="1304" max="1304" width="2" style="113"/>
    <col min="1305" max="1305" width="2.33203125" style="113" bestFit="1" customWidth="1"/>
    <col min="1306" max="1306" width="2" style="113"/>
    <col min="1307" max="1308" width="2.5" style="113" customWidth="1"/>
    <col min="1309" max="1309" width="1.33203125" style="113" customWidth="1"/>
    <col min="1310" max="1310" width="2.5" style="113" customWidth="1"/>
    <col min="1311" max="1311" width="1.08203125" style="113" customWidth="1"/>
    <col min="1312" max="1313" width="2.5" style="113" customWidth="1"/>
    <col min="1314" max="1314" width="1.33203125" style="113" customWidth="1"/>
    <col min="1315" max="1318" width="2.5" style="113" customWidth="1"/>
    <col min="1319" max="1319" width="1.5" style="113" customWidth="1"/>
    <col min="1320" max="1320" width="1.33203125" style="113" customWidth="1"/>
    <col min="1321" max="1321" width="2.33203125" style="113" customWidth="1"/>
    <col min="1322" max="1322" width="2" style="113" customWidth="1"/>
    <col min="1323" max="1540" width="2" style="113"/>
    <col min="1541" max="1542" width="2" style="113" customWidth="1"/>
    <col min="1543" max="1545" width="2" style="113"/>
    <col min="1546" max="1546" width="2.33203125" style="113" bestFit="1" customWidth="1"/>
    <col min="1547" max="1558" width="2" style="113"/>
    <col min="1559" max="1559" width="2.83203125" style="113" customWidth="1"/>
    <col min="1560" max="1560" width="2" style="113"/>
    <col min="1561" max="1561" width="2.33203125" style="113" bestFit="1" customWidth="1"/>
    <col min="1562" max="1562" width="2" style="113"/>
    <col min="1563" max="1564" width="2.5" style="113" customWidth="1"/>
    <col min="1565" max="1565" width="1.33203125" style="113" customWidth="1"/>
    <col min="1566" max="1566" width="2.5" style="113" customWidth="1"/>
    <col min="1567" max="1567" width="1.08203125" style="113" customWidth="1"/>
    <col min="1568" max="1569" width="2.5" style="113" customWidth="1"/>
    <col min="1570" max="1570" width="1.33203125" style="113" customWidth="1"/>
    <col min="1571" max="1574" width="2.5" style="113" customWidth="1"/>
    <col min="1575" max="1575" width="1.5" style="113" customWidth="1"/>
    <col min="1576" max="1576" width="1.33203125" style="113" customWidth="1"/>
    <col min="1577" max="1577" width="2.33203125" style="113" customWidth="1"/>
    <col min="1578" max="1578" width="2" style="113" customWidth="1"/>
    <col min="1579" max="1796" width="2" style="113"/>
    <col min="1797" max="1798" width="2" style="113" customWidth="1"/>
    <col min="1799" max="1801" width="2" style="113"/>
    <col min="1802" max="1802" width="2.33203125" style="113" bestFit="1" customWidth="1"/>
    <col min="1803" max="1814" width="2" style="113"/>
    <col min="1815" max="1815" width="2.83203125" style="113" customWidth="1"/>
    <col min="1816" max="1816" width="2" style="113"/>
    <col min="1817" max="1817" width="2.33203125" style="113" bestFit="1" customWidth="1"/>
    <col min="1818" max="1818" width="2" style="113"/>
    <col min="1819" max="1820" width="2.5" style="113" customWidth="1"/>
    <col min="1821" max="1821" width="1.33203125" style="113" customWidth="1"/>
    <col min="1822" max="1822" width="2.5" style="113" customWidth="1"/>
    <col min="1823" max="1823" width="1.08203125" style="113" customWidth="1"/>
    <col min="1824" max="1825" width="2.5" style="113" customWidth="1"/>
    <col min="1826" max="1826" width="1.33203125" style="113" customWidth="1"/>
    <col min="1827" max="1830" width="2.5" style="113" customWidth="1"/>
    <col min="1831" max="1831" width="1.5" style="113" customWidth="1"/>
    <col min="1832" max="1832" width="1.33203125" style="113" customWidth="1"/>
    <col min="1833" max="1833" width="2.33203125" style="113" customWidth="1"/>
    <col min="1834" max="1834" width="2" style="113" customWidth="1"/>
    <col min="1835" max="2052" width="2" style="113"/>
    <col min="2053" max="2054" width="2" style="113" customWidth="1"/>
    <col min="2055" max="2057" width="2" style="113"/>
    <col min="2058" max="2058" width="2.33203125" style="113" bestFit="1" customWidth="1"/>
    <col min="2059" max="2070" width="2" style="113"/>
    <col min="2071" max="2071" width="2.83203125" style="113" customWidth="1"/>
    <col min="2072" max="2072" width="2" style="113"/>
    <col min="2073" max="2073" width="2.33203125" style="113" bestFit="1" customWidth="1"/>
    <col min="2074" max="2074" width="2" style="113"/>
    <col min="2075" max="2076" width="2.5" style="113" customWidth="1"/>
    <col min="2077" max="2077" width="1.33203125" style="113" customWidth="1"/>
    <col min="2078" max="2078" width="2.5" style="113" customWidth="1"/>
    <col min="2079" max="2079" width="1.08203125" style="113" customWidth="1"/>
    <col min="2080" max="2081" width="2.5" style="113" customWidth="1"/>
    <col min="2082" max="2082" width="1.33203125" style="113" customWidth="1"/>
    <col min="2083" max="2086" width="2.5" style="113" customWidth="1"/>
    <col min="2087" max="2087" width="1.5" style="113" customWidth="1"/>
    <col min="2088" max="2088" width="1.33203125" style="113" customWidth="1"/>
    <col min="2089" max="2089" width="2.33203125" style="113" customWidth="1"/>
    <col min="2090" max="2090" width="2" style="113" customWidth="1"/>
    <col min="2091" max="2308" width="2" style="113"/>
    <col min="2309" max="2310" width="2" style="113" customWidth="1"/>
    <col min="2311" max="2313" width="2" style="113"/>
    <col min="2314" max="2314" width="2.33203125" style="113" bestFit="1" customWidth="1"/>
    <col min="2315" max="2326" width="2" style="113"/>
    <col min="2327" max="2327" width="2.83203125" style="113" customWidth="1"/>
    <col min="2328" max="2328" width="2" style="113"/>
    <col min="2329" max="2329" width="2.33203125" style="113" bestFit="1" customWidth="1"/>
    <col min="2330" max="2330" width="2" style="113"/>
    <col min="2331" max="2332" width="2.5" style="113" customWidth="1"/>
    <col min="2333" max="2333" width="1.33203125" style="113" customWidth="1"/>
    <col min="2334" max="2334" width="2.5" style="113" customWidth="1"/>
    <col min="2335" max="2335" width="1.08203125" style="113" customWidth="1"/>
    <col min="2336" max="2337" width="2.5" style="113" customWidth="1"/>
    <col min="2338" max="2338" width="1.33203125" style="113" customWidth="1"/>
    <col min="2339" max="2342" width="2.5" style="113" customWidth="1"/>
    <col min="2343" max="2343" width="1.5" style="113" customWidth="1"/>
    <col min="2344" max="2344" width="1.33203125" style="113" customWidth="1"/>
    <col min="2345" max="2345" width="2.33203125" style="113" customWidth="1"/>
    <col min="2346" max="2346" width="2" style="113" customWidth="1"/>
    <col min="2347" max="2564" width="2" style="113"/>
    <col min="2565" max="2566" width="2" style="113" customWidth="1"/>
    <col min="2567" max="2569" width="2" style="113"/>
    <col min="2570" max="2570" width="2.33203125" style="113" bestFit="1" customWidth="1"/>
    <col min="2571" max="2582" width="2" style="113"/>
    <col min="2583" max="2583" width="2.83203125" style="113" customWidth="1"/>
    <col min="2584" max="2584" width="2" style="113"/>
    <col min="2585" max="2585" width="2.33203125" style="113" bestFit="1" customWidth="1"/>
    <col min="2586" max="2586" width="2" style="113"/>
    <col min="2587" max="2588" width="2.5" style="113" customWidth="1"/>
    <col min="2589" max="2589" width="1.33203125" style="113" customWidth="1"/>
    <col min="2590" max="2590" width="2.5" style="113" customWidth="1"/>
    <col min="2591" max="2591" width="1.08203125" style="113" customWidth="1"/>
    <col min="2592" max="2593" width="2.5" style="113" customWidth="1"/>
    <col min="2594" max="2594" width="1.33203125" style="113" customWidth="1"/>
    <col min="2595" max="2598" width="2.5" style="113" customWidth="1"/>
    <col min="2599" max="2599" width="1.5" style="113" customWidth="1"/>
    <col min="2600" max="2600" width="1.33203125" style="113" customWidth="1"/>
    <col min="2601" max="2601" width="2.33203125" style="113" customWidth="1"/>
    <col min="2602" max="2602" width="2" style="113" customWidth="1"/>
    <col min="2603" max="2820" width="2" style="113"/>
    <col min="2821" max="2822" width="2" style="113" customWidth="1"/>
    <col min="2823" max="2825" width="2" style="113"/>
    <col min="2826" max="2826" width="2.33203125" style="113" bestFit="1" customWidth="1"/>
    <col min="2827" max="2838" width="2" style="113"/>
    <col min="2839" max="2839" width="2.83203125" style="113" customWidth="1"/>
    <col min="2840" max="2840" width="2" style="113"/>
    <col min="2841" max="2841" width="2.33203125" style="113" bestFit="1" customWidth="1"/>
    <col min="2842" max="2842" width="2" style="113"/>
    <col min="2843" max="2844" width="2.5" style="113" customWidth="1"/>
    <col min="2845" max="2845" width="1.33203125" style="113" customWidth="1"/>
    <col min="2846" max="2846" width="2.5" style="113" customWidth="1"/>
    <col min="2847" max="2847" width="1.08203125" style="113" customWidth="1"/>
    <col min="2848" max="2849" width="2.5" style="113" customWidth="1"/>
    <col min="2850" max="2850" width="1.33203125" style="113" customWidth="1"/>
    <col min="2851" max="2854" width="2.5" style="113" customWidth="1"/>
    <col min="2855" max="2855" width="1.5" style="113" customWidth="1"/>
    <col min="2856" max="2856" width="1.33203125" style="113" customWidth="1"/>
    <col min="2857" max="2857" width="2.33203125" style="113" customWidth="1"/>
    <col min="2858" max="2858" width="2" style="113" customWidth="1"/>
    <col min="2859" max="3076" width="2" style="113"/>
    <col min="3077" max="3078" width="2" style="113" customWidth="1"/>
    <col min="3079" max="3081" width="2" style="113"/>
    <col min="3082" max="3082" width="2.33203125" style="113" bestFit="1" customWidth="1"/>
    <col min="3083" max="3094" width="2" style="113"/>
    <col min="3095" max="3095" width="2.83203125" style="113" customWidth="1"/>
    <col min="3096" max="3096" width="2" style="113"/>
    <col min="3097" max="3097" width="2.33203125" style="113" bestFit="1" customWidth="1"/>
    <col min="3098" max="3098" width="2" style="113"/>
    <col min="3099" max="3100" width="2.5" style="113" customWidth="1"/>
    <col min="3101" max="3101" width="1.33203125" style="113" customWidth="1"/>
    <col min="3102" max="3102" width="2.5" style="113" customWidth="1"/>
    <col min="3103" max="3103" width="1.08203125" style="113" customWidth="1"/>
    <col min="3104" max="3105" width="2.5" style="113" customWidth="1"/>
    <col min="3106" max="3106" width="1.33203125" style="113" customWidth="1"/>
    <col min="3107" max="3110" width="2.5" style="113" customWidth="1"/>
    <col min="3111" max="3111" width="1.5" style="113" customWidth="1"/>
    <col min="3112" max="3112" width="1.33203125" style="113" customWidth="1"/>
    <col min="3113" max="3113" width="2.33203125" style="113" customWidth="1"/>
    <col min="3114" max="3114" width="2" style="113" customWidth="1"/>
    <col min="3115" max="3332" width="2" style="113"/>
    <col min="3333" max="3334" width="2" style="113" customWidth="1"/>
    <col min="3335" max="3337" width="2" style="113"/>
    <col min="3338" max="3338" width="2.33203125" style="113" bestFit="1" customWidth="1"/>
    <col min="3339" max="3350" width="2" style="113"/>
    <col min="3351" max="3351" width="2.83203125" style="113" customWidth="1"/>
    <col min="3352" max="3352" width="2" style="113"/>
    <col min="3353" max="3353" width="2.33203125" style="113" bestFit="1" customWidth="1"/>
    <col min="3354" max="3354" width="2" style="113"/>
    <col min="3355" max="3356" width="2.5" style="113" customWidth="1"/>
    <col min="3357" max="3357" width="1.33203125" style="113" customWidth="1"/>
    <col min="3358" max="3358" width="2.5" style="113" customWidth="1"/>
    <col min="3359" max="3359" width="1.08203125" style="113" customWidth="1"/>
    <col min="3360" max="3361" width="2.5" style="113" customWidth="1"/>
    <col min="3362" max="3362" width="1.33203125" style="113" customWidth="1"/>
    <col min="3363" max="3366" width="2.5" style="113" customWidth="1"/>
    <col min="3367" max="3367" width="1.5" style="113" customWidth="1"/>
    <col min="3368" max="3368" width="1.33203125" style="113" customWidth="1"/>
    <col min="3369" max="3369" width="2.33203125" style="113" customWidth="1"/>
    <col min="3370" max="3370" width="2" style="113" customWidth="1"/>
    <col min="3371" max="3588" width="2" style="113"/>
    <col min="3589" max="3590" width="2" style="113" customWidth="1"/>
    <col min="3591" max="3593" width="2" style="113"/>
    <col min="3594" max="3594" width="2.33203125" style="113" bestFit="1" customWidth="1"/>
    <col min="3595" max="3606" width="2" style="113"/>
    <col min="3607" max="3607" width="2.83203125" style="113" customWidth="1"/>
    <col min="3608" max="3608" width="2" style="113"/>
    <col min="3609" max="3609" width="2.33203125" style="113" bestFit="1" customWidth="1"/>
    <col min="3610" max="3610" width="2" style="113"/>
    <col min="3611" max="3612" width="2.5" style="113" customWidth="1"/>
    <col min="3613" max="3613" width="1.33203125" style="113" customWidth="1"/>
    <col min="3614" max="3614" width="2.5" style="113" customWidth="1"/>
    <col min="3615" max="3615" width="1.08203125" style="113" customWidth="1"/>
    <col min="3616" max="3617" width="2.5" style="113" customWidth="1"/>
    <col min="3618" max="3618" width="1.33203125" style="113" customWidth="1"/>
    <col min="3619" max="3622" width="2.5" style="113" customWidth="1"/>
    <col min="3623" max="3623" width="1.5" style="113" customWidth="1"/>
    <col min="3624" max="3624" width="1.33203125" style="113" customWidth="1"/>
    <col min="3625" max="3625" width="2.33203125" style="113" customWidth="1"/>
    <col min="3626" max="3626" width="2" style="113" customWidth="1"/>
    <col min="3627" max="3844" width="2" style="113"/>
    <col min="3845" max="3846" width="2" style="113" customWidth="1"/>
    <col min="3847" max="3849" width="2" style="113"/>
    <col min="3850" max="3850" width="2.33203125" style="113" bestFit="1" customWidth="1"/>
    <col min="3851" max="3862" width="2" style="113"/>
    <col min="3863" max="3863" width="2.83203125" style="113" customWidth="1"/>
    <col min="3864" max="3864" width="2" style="113"/>
    <col min="3865" max="3865" width="2.33203125" style="113" bestFit="1" customWidth="1"/>
    <col min="3866" max="3866" width="2" style="113"/>
    <col min="3867" max="3868" width="2.5" style="113" customWidth="1"/>
    <col min="3869" max="3869" width="1.33203125" style="113" customWidth="1"/>
    <col min="3870" max="3870" width="2.5" style="113" customWidth="1"/>
    <col min="3871" max="3871" width="1.08203125" style="113" customWidth="1"/>
    <col min="3872" max="3873" width="2.5" style="113" customWidth="1"/>
    <col min="3874" max="3874" width="1.33203125" style="113" customWidth="1"/>
    <col min="3875" max="3878" width="2.5" style="113" customWidth="1"/>
    <col min="3879" max="3879" width="1.5" style="113" customWidth="1"/>
    <col min="3880" max="3880" width="1.33203125" style="113" customWidth="1"/>
    <col min="3881" max="3881" width="2.33203125" style="113" customWidth="1"/>
    <col min="3882" max="3882" width="2" style="113" customWidth="1"/>
    <col min="3883" max="4100" width="2" style="113"/>
    <col min="4101" max="4102" width="2" style="113" customWidth="1"/>
    <col min="4103" max="4105" width="2" style="113"/>
    <col min="4106" max="4106" width="2.33203125" style="113" bestFit="1" customWidth="1"/>
    <col min="4107" max="4118" width="2" style="113"/>
    <col min="4119" max="4119" width="2.83203125" style="113" customWidth="1"/>
    <col min="4120" max="4120" width="2" style="113"/>
    <col min="4121" max="4121" width="2.33203125" style="113" bestFit="1" customWidth="1"/>
    <col min="4122" max="4122" width="2" style="113"/>
    <col min="4123" max="4124" width="2.5" style="113" customWidth="1"/>
    <col min="4125" max="4125" width="1.33203125" style="113" customWidth="1"/>
    <col min="4126" max="4126" width="2.5" style="113" customWidth="1"/>
    <col min="4127" max="4127" width="1.08203125" style="113" customWidth="1"/>
    <col min="4128" max="4129" width="2.5" style="113" customWidth="1"/>
    <col min="4130" max="4130" width="1.33203125" style="113" customWidth="1"/>
    <col min="4131" max="4134" width="2.5" style="113" customWidth="1"/>
    <col min="4135" max="4135" width="1.5" style="113" customWidth="1"/>
    <col min="4136" max="4136" width="1.33203125" style="113" customWidth="1"/>
    <col min="4137" max="4137" width="2.33203125" style="113" customWidth="1"/>
    <col min="4138" max="4138" width="2" style="113" customWidth="1"/>
    <col min="4139" max="4356" width="2" style="113"/>
    <col min="4357" max="4358" width="2" style="113" customWidth="1"/>
    <col min="4359" max="4361" width="2" style="113"/>
    <col min="4362" max="4362" width="2.33203125" style="113" bestFit="1" customWidth="1"/>
    <col min="4363" max="4374" width="2" style="113"/>
    <col min="4375" max="4375" width="2.83203125" style="113" customWidth="1"/>
    <col min="4376" max="4376" width="2" style="113"/>
    <col min="4377" max="4377" width="2.33203125" style="113" bestFit="1" customWidth="1"/>
    <col min="4378" max="4378" width="2" style="113"/>
    <col min="4379" max="4380" width="2.5" style="113" customWidth="1"/>
    <col min="4381" max="4381" width="1.33203125" style="113" customWidth="1"/>
    <col min="4382" max="4382" width="2.5" style="113" customWidth="1"/>
    <col min="4383" max="4383" width="1.08203125" style="113" customWidth="1"/>
    <col min="4384" max="4385" width="2.5" style="113" customWidth="1"/>
    <col min="4386" max="4386" width="1.33203125" style="113" customWidth="1"/>
    <col min="4387" max="4390" width="2.5" style="113" customWidth="1"/>
    <col min="4391" max="4391" width="1.5" style="113" customWidth="1"/>
    <col min="4392" max="4392" width="1.33203125" style="113" customWidth="1"/>
    <col min="4393" max="4393" width="2.33203125" style="113" customWidth="1"/>
    <col min="4394" max="4394" width="2" style="113" customWidth="1"/>
    <col min="4395" max="4612" width="2" style="113"/>
    <col min="4613" max="4614" width="2" style="113" customWidth="1"/>
    <col min="4615" max="4617" width="2" style="113"/>
    <col min="4618" max="4618" width="2.33203125" style="113" bestFit="1" customWidth="1"/>
    <col min="4619" max="4630" width="2" style="113"/>
    <col min="4631" max="4631" width="2.83203125" style="113" customWidth="1"/>
    <col min="4632" max="4632" width="2" style="113"/>
    <col min="4633" max="4633" width="2.33203125" style="113" bestFit="1" customWidth="1"/>
    <col min="4634" max="4634" width="2" style="113"/>
    <col min="4635" max="4636" width="2.5" style="113" customWidth="1"/>
    <col min="4637" max="4637" width="1.33203125" style="113" customWidth="1"/>
    <col min="4638" max="4638" width="2.5" style="113" customWidth="1"/>
    <col min="4639" max="4639" width="1.08203125" style="113" customWidth="1"/>
    <col min="4640" max="4641" width="2.5" style="113" customWidth="1"/>
    <col min="4642" max="4642" width="1.33203125" style="113" customWidth="1"/>
    <col min="4643" max="4646" width="2.5" style="113" customWidth="1"/>
    <col min="4647" max="4647" width="1.5" style="113" customWidth="1"/>
    <col min="4648" max="4648" width="1.33203125" style="113" customWidth="1"/>
    <col min="4649" max="4649" width="2.33203125" style="113" customWidth="1"/>
    <col min="4650" max="4650" width="2" style="113" customWidth="1"/>
    <col min="4651" max="4868" width="2" style="113"/>
    <col min="4869" max="4870" width="2" style="113" customWidth="1"/>
    <col min="4871" max="4873" width="2" style="113"/>
    <col min="4874" max="4874" width="2.33203125" style="113" bestFit="1" customWidth="1"/>
    <col min="4875" max="4886" width="2" style="113"/>
    <col min="4887" max="4887" width="2.83203125" style="113" customWidth="1"/>
    <col min="4888" max="4888" width="2" style="113"/>
    <col min="4889" max="4889" width="2.33203125" style="113" bestFit="1" customWidth="1"/>
    <col min="4890" max="4890" width="2" style="113"/>
    <col min="4891" max="4892" width="2.5" style="113" customWidth="1"/>
    <col min="4893" max="4893" width="1.33203125" style="113" customWidth="1"/>
    <col min="4894" max="4894" width="2.5" style="113" customWidth="1"/>
    <col min="4895" max="4895" width="1.08203125" style="113" customWidth="1"/>
    <col min="4896" max="4897" width="2.5" style="113" customWidth="1"/>
    <col min="4898" max="4898" width="1.33203125" style="113" customWidth="1"/>
    <col min="4899" max="4902" width="2.5" style="113" customWidth="1"/>
    <col min="4903" max="4903" width="1.5" style="113" customWidth="1"/>
    <col min="4904" max="4904" width="1.33203125" style="113" customWidth="1"/>
    <col min="4905" max="4905" width="2.33203125" style="113" customWidth="1"/>
    <col min="4906" max="4906" width="2" style="113" customWidth="1"/>
    <col min="4907" max="5124" width="2" style="113"/>
    <col min="5125" max="5126" width="2" style="113" customWidth="1"/>
    <col min="5127" max="5129" width="2" style="113"/>
    <col min="5130" max="5130" width="2.33203125" style="113" bestFit="1" customWidth="1"/>
    <col min="5131" max="5142" width="2" style="113"/>
    <col min="5143" max="5143" width="2.83203125" style="113" customWidth="1"/>
    <col min="5144" max="5144" width="2" style="113"/>
    <col min="5145" max="5145" width="2.33203125" style="113" bestFit="1" customWidth="1"/>
    <col min="5146" max="5146" width="2" style="113"/>
    <col min="5147" max="5148" width="2.5" style="113" customWidth="1"/>
    <col min="5149" max="5149" width="1.33203125" style="113" customWidth="1"/>
    <col min="5150" max="5150" width="2.5" style="113" customWidth="1"/>
    <col min="5151" max="5151" width="1.08203125" style="113" customWidth="1"/>
    <col min="5152" max="5153" width="2.5" style="113" customWidth="1"/>
    <col min="5154" max="5154" width="1.33203125" style="113" customWidth="1"/>
    <col min="5155" max="5158" width="2.5" style="113" customWidth="1"/>
    <col min="5159" max="5159" width="1.5" style="113" customWidth="1"/>
    <col min="5160" max="5160" width="1.33203125" style="113" customWidth="1"/>
    <col min="5161" max="5161" width="2.33203125" style="113" customWidth="1"/>
    <col min="5162" max="5162" width="2" style="113" customWidth="1"/>
    <col min="5163" max="5380" width="2" style="113"/>
    <col min="5381" max="5382" width="2" style="113" customWidth="1"/>
    <col min="5383" max="5385" width="2" style="113"/>
    <col min="5386" max="5386" width="2.33203125" style="113" bestFit="1" customWidth="1"/>
    <col min="5387" max="5398" width="2" style="113"/>
    <col min="5399" max="5399" width="2.83203125" style="113" customWidth="1"/>
    <col min="5400" max="5400" width="2" style="113"/>
    <col min="5401" max="5401" width="2.33203125" style="113" bestFit="1" customWidth="1"/>
    <col min="5402" max="5402" width="2" style="113"/>
    <col min="5403" max="5404" width="2.5" style="113" customWidth="1"/>
    <col min="5405" max="5405" width="1.33203125" style="113" customWidth="1"/>
    <col min="5406" max="5406" width="2.5" style="113" customWidth="1"/>
    <col min="5407" max="5407" width="1.08203125" style="113" customWidth="1"/>
    <col min="5408" max="5409" width="2.5" style="113" customWidth="1"/>
    <col min="5410" max="5410" width="1.33203125" style="113" customWidth="1"/>
    <col min="5411" max="5414" width="2.5" style="113" customWidth="1"/>
    <col min="5415" max="5415" width="1.5" style="113" customWidth="1"/>
    <col min="5416" max="5416" width="1.33203125" style="113" customWidth="1"/>
    <col min="5417" max="5417" width="2.33203125" style="113" customWidth="1"/>
    <col min="5418" max="5418" width="2" style="113" customWidth="1"/>
    <col min="5419" max="5636" width="2" style="113"/>
    <col min="5637" max="5638" width="2" style="113" customWidth="1"/>
    <col min="5639" max="5641" width="2" style="113"/>
    <col min="5642" max="5642" width="2.33203125" style="113" bestFit="1" customWidth="1"/>
    <col min="5643" max="5654" width="2" style="113"/>
    <col min="5655" max="5655" width="2.83203125" style="113" customWidth="1"/>
    <col min="5656" max="5656" width="2" style="113"/>
    <col min="5657" max="5657" width="2.33203125" style="113" bestFit="1" customWidth="1"/>
    <col min="5658" max="5658" width="2" style="113"/>
    <col min="5659" max="5660" width="2.5" style="113" customWidth="1"/>
    <col min="5661" max="5661" width="1.33203125" style="113" customWidth="1"/>
    <col min="5662" max="5662" width="2.5" style="113" customWidth="1"/>
    <col min="5663" max="5663" width="1.08203125" style="113" customWidth="1"/>
    <col min="5664" max="5665" width="2.5" style="113" customWidth="1"/>
    <col min="5666" max="5666" width="1.33203125" style="113" customWidth="1"/>
    <col min="5667" max="5670" width="2.5" style="113" customWidth="1"/>
    <col min="5671" max="5671" width="1.5" style="113" customWidth="1"/>
    <col min="5672" max="5672" width="1.33203125" style="113" customWidth="1"/>
    <col min="5673" max="5673" width="2.33203125" style="113" customWidth="1"/>
    <col min="5674" max="5674" width="2" style="113" customWidth="1"/>
    <col min="5675" max="5892" width="2" style="113"/>
    <col min="5893" max="5894" width="2" style="113" customWidth="1"/>
    <col min="5895" max="5897" width="2" style="113"/>
    <col min="5898" max="5898" width="2.33203125" style="113" bestFit="1" customWidth="1"/>
    <col min="5899" max="5910" width="2" style="113"/>
    <col min="5911" max="5911" width="2.83203125" style="113" customWidth="1"/>
    <col min="5912" max="5912" width="2" style="113"/>
    <col min="5913" max="5913" width="2.33203125" style="113" bestFit="1" customWidth="1"/>
    <col min="5914" max="5914" width="2" style="113"/>
    <col min="5915" max="5916" width="2.5" style="113" customWidth="1"/>
    <col min="5917" max="5917" width="1.33203125" style="113" customWidth="1"/>
    <col min="5918" max="5918" width="2.5" style="113" customWidth="1"/>
    <col min="5919" max="5919" width="1.08203125" style="113" customWidth="1"/>
    <col min="5920" max="5921" width="2.5" style="113" customWidth="1"/>
    <col min="5922" max="5922" width="1.33203125" style="113" customWidth="1"/>
    <col min="5923" max="5926" width="2.5" style="113" customWidth="1"/>
    <col min="5927" max="5927" width="1.5" style="113" customWidth="1"/>
    <col min="5928" max="5928" width="1.33203125" style="113" customWidth="1"/>
    <col min="5929" max="5929" width="2.33203125" style="113" customWidth="1"/>
    <col min="5930" max="5930" width="2" style="113" customWidth="1"/>
    <col min="5931" max="6148" width="2" style="113"/>
    <col min="6149" max="6150" width="2" style="113" customWidth="1"/>
    <col min="6151" max="6153" width="2" style="113"/>
    <col min="6154" max="6154" width="2.33203125" style="113" bestFit="1" customWidth="1"/>
    <col min="6155" max="6166" width="2" style="113"/>
    <col min="6167" max="6167" width="2.83203125" style="113" customWidth="1"/>
    <col min="6168" max="6168" width="2" style="113"/>
    <col min="6169" max="6169" width="2.33203125" style="113" bestFit="1" customWidth="1"/>
    <col min="6170" max="6170" width="2" style="113"/>
    <col min="6171" max="6172" width="2.5" style="113" customWidth="1"/>
    <col min="6173" max="6173" width="1.33203125" style="113" customWidth="1"/>
    <col min="6174" max="6174" width="2.5" style="113" customWidth="1"/>
    <col min="6175" max="6175" width="1.08203125" style="113" customWidth="1"/>
    <col min="6176" max="6177" width="2.5" style="113" customWidth="1"/>
    <col min="6178" max="6178" width="1.33203125" style="113" customWidth="1"/>
    <col min="6179" max="6182" width="2.5" style="113" customWidth="1"/>
    <col min="6183" max="6183" width="1.5" style="113" customWidth="1"/>
    <col min="6184" max="6184" width="1.33203125" style="113" customWidth="1"/>
    <col min="6185" max="6185" width="2.33203125" style="113" customWidth="1"/>
    <col min="6186" max="6186" width="2" style="113" customWidth="1"/>
    <col min="6187" max="6404" width="2" style="113"/>
    <col min="6405" max="6406" width="2" style="113" customWidth="1"/>
    <col min="6407" max="6409" width="2" style="113"/>
    <col min="6410" max="6410" width="2.33203125" style="113" bestFit="1" customWidth="1"/>
    <col min="6411" max="6422" width="2" style="113"/>
    <col min="6423" max="6423" width="2.83203125" style="113" customWidth="1"/>
    <col min="6424" max="6424" width="2" style="113"/>
    <col min="6425" max="6425" width="2.33203125" style="113" bestFit="1" customWidth="1"/>
    <col min="6426" max="6426" width="2" style="113"/>
    <col min="6427" max="6428" width="2.5" style="113" customWidth="1"/>
    <col min="6429" max="6429" width="1.33203125" style="113" customWidth="1"/>
    <col min="6430" max="6430" width="2.5" style="113" customWidth="1"/>
    <col min="6431" max="6431" width="1.08203125" style="113" customWidth="1"/>
    <col min="6432" max="6433" width="2.5" style="113" customWidth="1"/>
    <col min="6434" max="6434" width="1.33203125" style="113" customWidth="1"/>
    <col min="6435" max="6438" width="2.5" style="113" customWidth="1"/>
    <col min="6439" max="6439" width="1.5" style="113" customWidth="1"/>
    <col min="6440" max="6440" width="1.33203125" style="113" customWidth="1"/>
    <col min="6441" max="6441" width="2.33203125" style="113" customWidth="1"/>
    <col min="6442" max="6442" width="2" style="113" customWidth="1"/>
    <col min="6443" max="6660" width="2" style="113"/>
    <col min="6661" max="6662" width="2" style="113" customWidth="1"/>
    <col min="6663" max="6665" width="2" style="113"/>
    <col min="6666" max="6666" width="2.33203125" style="113" bestFit="1" customWidth="1"/>
    <col min="6667" max="6678" width="2" style="113"/>
    <col min="6679" max="6679" width="2.83203125" style="113" customWidth="1"/>
    <col min="6680" max="6680" width="2" style="113"/>
    <col min="6681" max="6681" width="2.33203125" style="113" bestFit="1" customWidth="1"/>
    <col min="6682" max="6682" width="2" style="113"/>
    <col min="6683" max="6684" width="2.5" style="113" customWidth="1"/>
    <col min="6685" max="6685" width="1.33203125" style="113" customWidth="1"/>
    <col min="6686" max="6686" width="2.5" style="113" customWidth="1"/>
    <col min="6687" max="6687" width="1.08203125" style="113" customWidth="1"/>
    <col min="6688" max="6689" width="2.5" style="113" customWidth="1"/>
    <col min="6690" max="6690" width="1.33203125" style="113" customWidth="1"/>
    <col min="6691" max="6694" width="2.5" style="113" customWidth="1"/>
    <col min="6695" max="6695" width="1.5" style="113" customWidth="1"/>
    <col min="6696" max="6696" width="1.33203125" style="113" customWidth="1"/>
    <col min="6697" max="6697" width="2.33203125" style="113" customWidth="1"/>
    <col min="6698" max="6698" width="2" style="113" customWidth="1"/>
    <col min="6699" max="6916" width="2" style="113"/>
    <col min="6917" max="6918" width="2" style="113" customWidth="1"/>
    <col min="6919" max="6921" width="2" style="113"/>
    <col min="6922" max="6922" width="2.33203125" style="113" bestFit="1" customWidth="1"/>
    <col min="6923" max="6934" width="2" style="113"/>
    <col min="6935" max="6935" width="2.83203125" style="113" customWidth="1"/>
    <col min="6936" max="6936" width="2" style="113"/>
    <col min="6937" max="6937" width="2.33203125" style="113" bestFit="1" customWidth="1"/>
    <col min="6938" max="6938" width="2" style="113"/>
    <col min="6939" max="6940" width="2.5" style="113" customWidth="1"/>
    <col min="6941" max="6941" width="1.33203125" style="113" customWidth="1"/>
    <col min="6942" max="6942" width="2.5" style="113" customWidth="1"/>
    <col min="6943" max="6943" width="1.08203125" style="113" customWidth="1"/>
    <col min="6944" max="6945" width="2.5" style="113" customWidth="1"/>
    <col min="6946" max="6946" width="1.33203125" style="113" customWidth="1"/>
    <col min="6947" max="6950" width="2.5" style="113" customWidth="1"/>
    <col min="6951" max="6951" width="1.5" style="113" customWidth="1"/>
    <col min="6952" max="6952" width="1.33203125" style="113" customWidth="1"/>
    <col min="6953" max="6953" width="2.33203125" style="113" customWidth="1"/>
    <col min="6954" max="6954" width="2" style="113" customWidth="1"/>
    <col min="6955" max="7172" width="2" style="113"/>
    <col min="7173" max="7174" width="2" style="113" customWidth="1"/>
    <col min="7175" max="7177" width="2" style="113"/>
    <col min="7178" max="7178" width="2.33203125" style="113" bestFit="1" customWidth="1"/>
    <col min="7179" max="7190" width="2" style="113"/>
    <col min="7191" max="7191" width="2.83203125" style="113" customWidth="1"/>
    <col min="7192" max="7192" width="2" style="113"/>
    <col min="7193" max="7193" width="2.33203125" style="113" bestFit="1" customWidth="1"/>
    <col min="7194" max="7194" width="2" style="113"/>
    <col min="7195" max="7196" width="2.5" style="113" customWidth="1"/>
    <col min="7197" max="7197" width="1.33203125" style="113" customWidth="1"/>
    <col min="7198" max="7198" width="2.5" style="113" customWidth="1"/>
    <col min="7199" max="7199" width="1.08203125" style="113" customWidth="1"/>
    <col min="7200" max="7201" width="2.5" style="113" customWidth="1"/>
    <col min="7202" max="7202" width="1.33203125" style="113" customWidth="1"/>
    <col min="7203" max="7206" width="2.5" style="113" customWidth="1"/>
    <col min="7207" max="7207" width="1.5" style="113" customWidth="1"/>
    <col min="7208" max="7208" width="1.33203125" style="113" customWidth="1"/>
    <col min="7209" max="7209" width="2.33203125" style="113" customWidth="1"/>
    <col min="7210" max="7210" width="2" style="113" customWidth="1"/>
    <col min="7211" max="7428" width="2" style="113"/>
    <col min="7429" max="7430" width="2" style="113" customWidth="1"/>
    <col min="7431" max="7433" width="2" style="113"/>
    <col min="7434" max="7434" width="2.33203125" style="113" bestFit="1" customWidth="1"/>
    <col min="7435" max="7446" width="2" style="113"/>
    <col min="7447" max="7447" width="2.83203125" style="113" customWidth="1"/>
    <col min="7448" max="7448" width="2" style="113"/>
    <col min="7449" max="7449" width="2.33203125" style="113" bestFit="1" customWidth="1"/>
    <col min="7450" max="7450" width="2" style="113"/>
    <col min="7451" max="7452" width="2.5" style="113" customWidth="1"/>
    <col min="7453" max="7453" width="1.33203125" style="113" customWidth="1"/>
    <col min="7454" max="7454" width="2.5" style="113" customWidth="1"/>
    <col min="7455" max="7455" width="1.08203125" style="113" customWidth="1"/>
    <col min="7456" max="7457" width="2.5" style="113" customWidth="1"/>
    <col min="7458" max="7458" width="1.33203125" style="113" customWidth="1"/>
    <col min="7459" max="7462" width="2.5" style="113" customWidth="1"/>
    <col min="7463" max="7463" width="1.5" style="113" customWidth="1"/>
    <col min="7464" max="7464" width="1.33203125" style="113" customWidth="1"/>
    <col min="7465" max="7465" width="2.33203125" style="113" customWidth="1"/>
    <col min="7466" max="7466" width="2" style="113" customWidth="1"/>
    <col min="7467" max="7684" width="2" style="113"/>
    <col min="7685" max="7686" width="2" style="113" customWidth="1"/>
    <col min="7687" max="7689" width="2" style="113"/>
    <col min="7690" max="7690" width="2.33203125" style="113" bestFit="1" customWidth="1"/>
    <col min="7691" max="7702" width="2" style="113"/>
    <col min="7703" max="7703" width="2.83203125" style="113" customWidth="1"/>
    <col min="7704" max="7704" width="2" style="113"/>
    <col min="7705" max="7705" width="2.33203125" style="113" bestFit="1" customWidth="1"/>
    <col min="7706" max="7706" width="2" style="113"/>
    <col min="7707" max="7708" width="2.5" style="113" customWidth="1"/>
    <col min="7709" max="7709" width="1.33203125" style="113" customWidth="1"/>
    <col min="7710" max="7710" width="2.5" style="113" customWidth="1"/>
    <col min="7711" max="7711" width="1.08203125" style="113" customWidth="1"/>
    <col min="7712" max="7713" width="2.5" style="113" customWidth="1"/>
    <col min="7714" max="7714" width="1.33203125" style="113" customWidth="1"/>
    <col min="7715" max="7718" width="2.5" style="113" customWidth="1"/>
    <col min="7719" max="7719" width="1.5" style="113" customWidth="1"/>
    <col min="7720" max="7720" width="1.33203125" style="113" customWidth="1"/>
    <col min="7721" max="7721" width="2.33203125" style="113" customWidth="1"/>
    <col min="7722" max="7722" width="2" style="113" customWidth="1"/>
    <col min="7723" max="7940" width="2" style="113"/>
    <col min="7941" max="7942" width="2" style="113" customWidth="1"/>
    <col min="7943" max="7945" width="2" style="113"/>
    <col min="7946" max="7946" width="2.33203125" style="113" bestFit="1" customWidth="1"/>
    <col min="7947" max="7958" width="2" style="113"/>
    <col min="7959" max="7959" width="2.83203125" style="113" customWidth="1"/>
    <col min="7960" max="7960" width="2" style="113"/>
    <col min="7961" max="7961" width="2.33203125" style="113" bestFit="1" customWidth="1"/>
    <col min="7962" max="7962" width="2" style="113"/>
    <col min="7963" max="7964" width="2.5" style="113" customWidth="1"/>
    <col min="7965" max="7965" width="1.33203125" style="113" customWidth="1"/>
    <col min="7966" max="7966" width="2.5" style="113" customWidth="1"/>
    <col min="7967" max="7967" width="1.08203125" style="113" customWidth="1"/>
    <col min="7968" max="7969" width="2.5" style="113" customWidth="1"/>
    <col min="7970" max="7970" width="1.33203125" style="113" customWidth="1"/>
    <col min="7971" max="7974" width="2.5" style="113" customWidth="1"/>
    <col min="7975" max="7975" width="1.5" style="113" customWidth="1"/>
    <col min="7976" max="7976" width="1.33203125" style="113" customWidth="1"/>
    <col min="7977" max="7977" width="2.33203125" style="113" customWidth="1"/>
    <col min="7978" max="7978" width="2" style="113" customWidth="1"/>
    <col min="7979" max="8196" width="2" style="113"/>
    <col min="8197" max="8198" width="2" style="113" customWidth="1"/>
    <col min="8199" max="8201" width="2" style="113"/>
    <col min="8202" max="8202" width="2.33203125" style="113" bestFit="1" customWidth="1"/>
    <col min="8203" max="8214" width="2" style="113"/>
    <col min="8215" max="8215" width="2.83203125" style="113" customWidth="1"/>
    <col min="8216" max="8216" width="2" style="113"/>
    <col min="8217" max="8217" width="2.33203125" style="113" bestFit="1" customWidth="1"/>
    <col min="8218" max="8218" width="2" style="113"/>
    <col min="8219" max="8220" width="2.5" style="113" customWidth="1"/>
    <col min="8221" max="8221" width="1.33203125" style="113" customWidth="1"/>
    <col min="8222" max="8222" width="2.5" style="113" customWidth="1"/>
    <col min="8223" max="8223" width="1.08203125" style="113" customWidth="1"/>
    <col min="8224" max="8225" width="2.5" style="113" customWidth="1"/>
    <col min="8226" max="8226" width="1.33203125" style="113" customWidth="1"/>
    <col min="8227" max="8230" width="2.5" style="113" customWidth="1"/>
    <col min="8231" max="8231" width="1.5" style="113" customWidth="1"/>
    <col min="8232" max="8232" width="1.33203125" style="113" customWidth="1"/>
    <col min="8233" max="8233" width="2.33203125" style="113" customWidth="1"/>
    <col min="8234" max="8234" width="2" style="113" customWidth="1"/>
    <col min="8235" max="8452" width="2" style="113"/>
    <col min="8453" max="8454" width="2" style="113" customWidth="1"/>
    <col min="8455" max="8457" width="2" style="113"/>
    <col min="8458" max="8458" width="2.33203125" style="113" bestFit="1" customWidth="1"/>
    <col min="8459" max="8470" width="2" style="113"/>
    <col min="8471" max="8471" width="2.83203125" style="113" customWidth="1"/>
    <col min="8472" max="8472" width="2" style="113"/>
    <col min="8473" max="8473" width="2.33203125" style="113" bestFit="1" customWidth="1"/>
    <col min="8474" max="8474" width="2" style="113"/>
    <col min="8475" max="8476" width="2.5" style="113" customWidth="1"/>
    <col min="8477" max="8477" width="1.33203125" style="113" customWidth="1"/>
    <col min="8478" max="8478" width="2.5" style="113" customWidth="1"/>
    <col min="8479" max="8479" width="1.08203125" style="113" customWidth="1"/>
    <col min="8480" max="8481" width="2.5" style="113" customWidth="1"/>
    <col min="8482" max="8482" width="1.33203125" style="113" customWidth="1"/>
    <col min="8483" max="8486" width="2.5" style="113" customWidth="1"/>
    <col min="8487" max="8487" width="1.5" style="113" customWidth="1"/>
    <col min="8488" max="8488" width="1.33203125" style="113" customWidth="1"/>
    <col min="8489" max="8489" width="2.33203125" style="113" customWidth="1"/>
    <col min="8490" max="8490" width="2" style="113" customWidth="1"/>
    <col min="8491" max="8708" width="2" style="113"/>
    <col min="8709" max="8710" width="2" style="113" customWidth="1"/>
    <col min="8711" max="8713" width="2" style="113"/>
    <col min="8714" max="8714" width="2.33203125" style="113" bestFit="1" customWidth="1"/>
    <col min="8715" max="8726" width="2" style="113"/>
    <col min="8727" max="8727" width="2.83203125" style="113" customWidth="1"/>
    <col min="8728" max="8728" width="2" style="113"/>
    <col min="8729" max="8729" width="2.33203125" style="113" bestFit="1" customWidth="1"/>
    <col min="8730" max="8730" width="2" style="113"/>
    <col min="8731" max="8732" width="2.5" style="113" customWidth="1"/>
    <col min="8733" max="8733" width="1.33203125" style="113" customWidth="1"/>
    <col min="8734" max="8734" width="2.5" style="113" customWidth="1"/>
    <col min="8735" max="8735" width="1.08203125" style="113" customWidth="1"/>
    <col min="8736" max="8737" width="2.5" style="113" customWidth="1"/>
    <col min="8738" max="8738" width="1.33203125" style="113" customWidth="1"/>
    <col min="8739" max="8742" width="2.5" style="113" customWidth="1"/>
    <col min="8743" max="8743" width="1.5" style="113" customWidth="1"/>
    <col min="8744" max="8744" width="1.33203125" style="113" customWidth="1"/>
    <col min="8745" max="8745" width="2.33203125" style="113" customWidth="1"/>
    <col min="8746" max="8746" width="2" style="113" customWidth="1"/>
    <col min="8747" max="8964" width="2" style="113"/>
    <col min="8965" max="8966" width="2" style="113" customWidth="1"/>
    <col min="8967" max="8969" width="2" style="113"/>
    <col min="8970" max="8970" width="2.33203125" style="113" bestFit="1" customWidth="1"/>
    <col min="8971" max="8982" width="2" style="113"/>
    <col min="8983" max="8983" width="2.83203125" style="113" customWidth="1"/>
    <col min="8984" max="8984" width="2" style="113"/>
    <col min="8985" max="8985" width="2.33203125" style="113" bestFit="1" customWidth="1"/>
    <col min="8986" max="8986" width="2" style="113"/>
    <col min="8987" max="8988" width="2.5" style="113" customWidth="1"/>
    <col min="8989" max="8989" width="1.33203125" style="113" customWidth="1"/>
    <col min="8990" max="8990" width="2.5" style="113" customWidth="1"/>
    <col min="8991" max="8991" width="1.08203125" style="113" customWidth="1"/>
    <col min="8992" max="8993" width="2.5" style="113" customWidth="1"/>
    <col min="8994" max="8994" width="1.33203125" style="113" customWidth="1"/>
    <col min="8995" max="8998" width="2.5" style="113" customWidth="1"/>
    <col min="8999" max="8999" width="1.5" style="113" customWidth="1"/>
    <col min="9000" max="9000" width="1.33203125" style="113" customWidth="1"/>
    <col min="9001" max="9001" width="2.33203125" style="113" customWidth="1"/>
    <col min="9002" max="9002" width="2" style="113" customWidth="1"/>
    <col min="9003" max="9220" width="2" style="113"/>
    <col min="9221" max="9222" width="2" style="113" customWidth="1"/>
    <col min="9223" max="9225" width="2" style="113"/>
    <col min="9226" max="9226" width="2.33203125" style="113" bestFit="1" customWidth="1"/>
    <col min="9227" max="9238" width="2" style="113"/>
    <col min="9239" max="9239" width="2.83203125" style="113" customWidth="1"/>
    <col min="9240" max="9240" width="2" style="113"/>
    <col min="9241" max="9241" width="2.33203125" style="113" bestFit="1" customWidth="1"/>
    <col min="9242" max="9242" width="2" style="113"/>
    <col min="9243" max="9244" width="2.5" style="113" customWidth="1"/>
    <col min="9245" max="9245" width="1.33203125" style="113" customWidth="1"/>
    <col min="9246" max="9246" width="2.5" style="113" customWidth="1"/>
    <col min="9247" max="9247" width="1.08203125" style="113" customWidth="1"/>
    <col min="9248" max="9249" width="2.5" style="113" customWidth="1"/>
    <col min="9250" max="9250" width="1.33203125" style="113" customWidth="1"/>
    <col min="9251" max="9254" width="2.5" style="113" customWidth="1"/>
    <col min="9255" max="9255" width="1.5" style="113" customWidth="1"/>
    <col min="9256" max="9256" width="1.33203125" style="113" customWidth="1"/>
    <col min="9257" max="9257" width="2.33203125" style="113" customWidth="1"/>
    <col min="9258" max="9258" width="2" style="113" customWidth="1"/>
    <col min="9259" max="9476" width="2" style="113"/>
    <col min="9477" max="9478" width="2" style="113" customWidth="1"/>
    <col min="9479" max="9481" width="2" style="113"/>
    <col min="9482" max="9482" width="2.33203125" style="113" bestFit="1" customWidth="1"/>
    <col min="9483" max="9494" width="2" style="113"/>
    <col min="9495" max="9495" width="2.83203125" style="113" customWidth="1"/>
    <col min="9496" max="9496" width="2" style="113"/>
    <col min="9497" max="9497" width="2.33203125" style="113" bestFit="1" customWidth="1"/>
    <col min="9498" max="9498" width="2" style="113"/>
    <col min="9499" max="9500" width="2.5" style="113" customWidth="1"/>
    <col min="9501" max="9501" width="1.33203125" style="113" customWidth="1"/>
    <col min="9502" max="9502" width="2.5" style="113" customWidth="1"/>
    <col min="9503" max="9503" width="1.08203125" style="113" customWidth="1"/>
    <col min="9504" max="9505" width="2.5" style="113" customWidth="1"/>
    <col min="9506" max="9506" width="1.33203125" style="113" customWidth="1"/>
    <col min="9507" max="9510" width="2.5" style="113" customWidth="1"/>
    <col min="9511" max="9511" width="1.5" style="113" customWidth="1"/>
    <col min="9512" max="9512" width="1.33203125" style="113" customWidth="1"/>
    <col min="9513" max="9513" width="2.33203125" style="113" customWidth="1"/>
    <col min="9514" max="9514" width="2" style="113" customWidth="1"/>
    <col min="9515" max="9732" width="2" style="113"/>
    <col min="9733" max="9734" width="2" style="113" customWidth="1"/>
    <col min="9735" max="9737" width="2" style="113"/>
    <col min="9738" max="9738" width="2.33203125" style="113" bestFit="1" customWidth="1"/>
    <col min="9739" max="9750" width="2" style="113"/>
    <col min="9751" max="9751" width="2.83203125" style="113" customWidth="1"/>
    <col min="9752" max="9752" width="2" style="113"/>
    <col min="9753" max="9753" width="2.33203125" style="113" bestFit="1" customWidth="1"/>
    <col min="9754" max="9754" width="2" style="113"/>
    <col min="9755" max="9756" width="2.5" style="113" customWidth="1"/>
    <col min="9757" max="9757" width="1.33203125" style="113" customWidth="1"/>
    <col min="9758" max="9758" width="2.5" style="113" customWidth="1"/>
    <col min="9759" max="9759" width="1.08203125" style="113" customWidth="1"/>
    <col min="9760" max="9761" width="2.5" style="113" customWidth="1"/>
    <col min="9762" max="9762" width="1.33203125" style="113" customWidth="1"/>
    <col min="9763" max="9766" width="2.5" style="113" customWidth="1"/>
    <col min="9767" max="9767" width="1.5" style="113" customWidth="1"/>
    <col min="9768" max="9768" width="1.33203125" style="113" customWidth="1"/>
    <col min="9769" max="9769" width="2.33203125" style="113" customWidth="1"/>
    <col min="9770" max="9770" width="2" style="113" customWidth="1"/>
    <col min="9771" max="9988" width="2" style="113"/>
    <col min="9989" max="9990" width="2" style="113" customWidth="1"/>
    <col min="9991" max="9993" width="2" style="113"/>
    <col min="9994" max="9994" width="2.33203125" style="113" bestFit="1" customWidth="1"/>
    <col min="9995" max="10006" width="2" style="113"/>
    <col min="10007" max="10007" width="2.83203125" style="113" customWidth="1"/>
    <col min="10008" max="10008" width="2" style="113"/>
    <col min="10009" max="10009" width="2.33203125" style="113" bestFit="1" customWidth="1"/>
    <col min="10010" max="10010" width="2" style="113"/>
    <col min="10011" max="10012" width="2.5" style="113" customWidth="1"/>
    <col min="10013" max="10013" width="1.33203125" style="113" customWidth="1"/>
    <col min="10014" max="10014" width="2.5" style="113" customWidth="1"/>
    <col min="10015" max="10015" width="1.08203125" style="113" customWidth="1"/>
    <col min="10016" max="10017" width="2.5" style="113" customWidth="1"/>
    <col min="10018" max="10018" width="1.33203125" style="113" customWidth="1"/>
    <col min="10019" max="10022" width="2.5" style="113" customWidth="1"/>
    <col min="10023" max="10023" width="1.5" style="113" customWidth="1"/>
    <col min="10024" max="10024" width="1.33203125" style="113" customWidth="1"/>
    <col min="10025" max="10025" width="2.33203125" style="113" customWidth="1"/>
    <col min="10026" max="10026" width="2" style="113" customWidth="1"/>
    <col min="10027" max="10244" width="2" style="113"/>
    <col min="10245" max="10246" width="2" style="113" customWidth="1"/>
    <col min="10247" max="10249" width="2" style="113"/>
    <col min="10250" max="10250" width="2.33203125" style="113" bestFit="1" customWidth="1"/>
    <col min="10251" max="10262" width="2" style="113"/>
    <col min="10263" max="10263" width="2.83203125" style="113" customWidth="1"/>
    <col min="10264" max="10264" width="2" style="113"/>
    <col min="10265" max="10265" width="2.33203125" style="113" bestFit="1" customWidth="1"/>
    <col min="10266" max="10266" width="2" style="113"/>
    <col min="10267" max="10268" width="2.5" style="113" customWidth="1"/>
    <col min="10269" max="10269" width="1.33203125" style="113" customWidth="1"/>
    <col min="10270" max="10270" width="2.5" style="113" customWidth="1"/>
    <col min="10271" max="10271" width="1.08203125" style="113" customWidth="1"/>
    <col min="10272" max="10273" width="2.5" style="113" customWidth="1"/>
    <col min="10274" max="10274" width="1.33203125" style="113" customWidth="1"/>
    <col min="10275" max="10278" width="2.5" style="113" customWidth="1"/>
    <col min="10279" max="10279" width="1.5" style="113" customWidth="1"/>
    <col min="10280" max="10280" width="1.33203125" style="113" customWidth="1"/>
    <col min="10281" max="10281" width="2.33203125" style="113" customWidth="1"/>
    <col min="10282" max="10282" width="2" style="113" customWidth="1"/>
    <col min="10283" max="10500" width="2" style="113"/>
    <col min="10501" max="10502" width="2" style="113" customWidth="1"/>
    <col min="10503" max="10505" width="2" style="113"/>
    <col min="10506" max="10506" width="2.33203125" style="113" bestFit="1" customWidth="1"/>
    <col min="10507" max="10518" width="2" style="113"/>
    <col min="10519" max="10519" width="2.83203125" style="113" customWidth="1"/>
    <col min="10520" max="10520" width="2" style="113"/>
    <col min="10521" max="10521" width="2.33203125" style="113" bestFit="1" customWidth="1"/>
    <col min="10522" max="10522" width="2" style="113"/>
    <col min="10523" max="10524" width="2.5" style="113" customWidth="1"/>
    <col min="10525" max="10525" width="1.33203125" style="113" customWidth="1"/>
    <col min="10526" max="10526" width="2.5" style="113" customWidth="1"/>
    <col min="10527" max="10527" width="1.08203125" style="113" customWidth="1"/>
    <col min="10528" max="10529" width="2.5" style="113" customWidth="1"/>
    <col min="10530" max="10530" width="1.33203125" style="113" customWidth="1"/>
    <col min="10531" max="10534" width="2.5" style="113" customWidth="1"/>
    <col min="10535" max="10535" width="1.5" style="113" customWidth="1"/>
    <col min="10536" max="10536" width="1.33203125" style="113" customWidth="1"/>
    <col min="10537" max="10537" width="2.33203125" style="113" customWidth="1"/>
    <col min="10538" max="10538" width="2" style="113" customWidth="1"/>
    <col min="10539" max="10756" width="2" style="113"/>
    <col min="10757" max="10758" width="2" style="113" customWidth="1"/>
    <col min="10759" max="10761" width="2" style="113"/>
    <col min="10762" max="10762" width="2.33203125" style="113" bestFit="1" customWidth="1"/>
    <col min="10763" max="10774" width="2" style="113"/>
    <col min="10775" max="10775" width="2.83203125" style="113" customWidth="1"/>
    <col min="10776" max="10776" width="2" style="113"/>
    <col min="10777" max="10777" width="2.33203125" style="113" bestFit="1" customWidth="1"/>
    <col min="10778" max="10778" width="2" style="113"/>
    <col min="10779" max="10780" width="2.5" style="113" customWidth="1"/>
    <col min="10781" max="10781" width="1.33203125" style="113" customWidth="1"/>
    <col min="10782" max="10782" width="2.5" style="113" customWidth="1"/>
    <col min="10783" max="10783" width="1.08203125" style="113" customWidth="1"/>
    <col min="10784" max="10785" width="2.5" style="113" customWidth="1"/>
    <col min="10786" max="10786" width="1.33203125" style="113" customWidth="1"/>
    <col min="10787" max="10790" width="2.5" style="113" customWidth="1"/>
    <col min="10791" max="10791" width="1.5" style="113" customWidth="1"/>
    <col min="10792" max="10792" width="1.33203125" style="113" customWidth="1"/>
    <col min="10793" max="10793" width="2.33203125" style="113" customWidth="1"/>
    <col min="10794" max="10794" width="2" style="113" customWidth="1"/>
    <col min="10795" max="11012" width="2" style="113"/>
    <col min="11013" max="11014" width="2" style="113" customWidth="1"/>
    <col min="11015" max="11017" width="2" style="113"/>
    <col min="11018" max="11018" width="2.33203125" style="113" bestFit="1" customWidth="1"/>
    <col min="11019" max="11030" width="2" style="113"/>
    <col min="11031" max="11031" width="2.83203125" style="113" customWidth="1"/>
    <col min="11032" max="11032" width="2" style="113"/>
    <col min="11033" max="11033" width="2.33203125" style="113" bestFit="1" customWidth="1"/>
    <col min="11034" max="11034" width="2" style="113"/>
    <col min="11035" max="11036" width="2.5" style="113" customWidth="1"/>
    <col min="11037" max="11037" width="1.33203125" style="113" customWidth="1"/>
    <col min="11038" max="11038" width="2.5" style="113" customWidth="1"/>
    <col min="11039" max="11039" width="1.08203125" style="113" customWidth="1"/>
    <col min="11040" max="11041" width="2.5" style="113" customWidth="1"/>
    <col min="11042" max="11042" width="1.33203125" style="113" customWidth="1"/>
    <col min="11043" max="11046" width="2.5" style="113" customWidth="1"/>
    <col min="11047" max="11047" width="1.5" style="113" customWidth="1"/>
    <col min="11048" max="11048" width="1.33203125" style="113" customWidth="1"/>
    <col min="11049" max="11049" width="2.33203125" style="113" customWidth="1"/>
    <col min="11050" max="11050" width="2" style="113" customWidth="1"/>
    <col min="11051" max="11268" width="2" style="113"/>
    <col min="11269" max="11270" width="2" style="113" customWidth="1"/>
    <col min="11271" max="11273" width="2" style="113"/>
    <col min="11274" max="11274" width="2.33203125" style="113" bestFit="1" customWidth="1"/>
    <col min="11275" max="11286" width="2" style="113"/>
    <col min="11287" max="11287" width="2.83203125" style="113" customWidth="1"/>
    <col min="11288" max="11288" width="2" style="113"/>
    <col min="11289" max="11289" width="2.33203125" style="113" bestFit="1" customWidth="1"/>
    <col min="11290" max="11290" width="2" style="113"/>
    <col min="11291" max="11292" width="2.5" style="113" customWidth="1"/>
    <col min="11293" max="11293" width="1.33203125" style="113" customWidth="1"/>
    <col min="11294" max="11294" width="2.5" style="113" customWidth="1"/>
    <col min="11295" max="11295" width="1.08203125" style="113" customWidth="1"/>
    <col min="11296" max="11297" width="2.5" style="113" customWidth="1"/>
    <col min="11298" max="11298" width="1.33203125" style="113" customWidth="1"/>
    <col min="11299" max="11302" width="2.5" style="113" customWidth="1"/>
    <col min="11303" max="11303" width="1.5" style="113" customWidth="1"/>
    <col min="11304" max="11304" width="1.33203125" style="113" customWidth="1"/>
    <col min="11305" max="11305" width="2.33203125" style="113" customWidth="1"/>
    <col min="11306" max="11306" width="2" style="113" customWidth="1"/>
    <col min="11307" max="11524" width="2" style="113"/>
    <col min="11525" max="11526" width="2" style="113" customWidth="1"/>
    <col min="11527" max="11529" width="2" style="113"/>
    <col min="11530" max="11530" width="2.33203125" style="113" bestFit="1" customWidth="1"/>
    <col min="11531" max="11542" width="2" style="113"/>
    <col min="11543" max="11543" width="2.83203125" style="113" customWidth="1"/>
    <col min="11544" max="11544" width="2" style="113"/>
    <col min="11545" max="11545" width="2.33203125" style="113" bestFit="1" customWidth="1"/>
    <col min="11546" max="11546" width="2" style="113"/>
    <col min="11547" max="11548" width="2.5" style="113" customWidth="1"/>
    <col min="11549" max="11549" width="1.33203125" style="113" customWidth="1"/>
    <col min="11550" max="11550" width="2.5" style="113" customWidth="1"/>
    <col min="11551" max="11551" width="1.08203125" style="113" customWidth="1"/>
    <col min="11552" max="11553" width="2.5" style="113" customWidth="1"/>
    <col min="11554" max="11554" width="1.33203125" style="113" customWidth="1"/>
    <col min="11555" max="11558" width="2.5" style="113" customWidth="1"/>
    <col min="11559" max="11559" width="1.5" style="113" customWidth="1"/>
    <col min="11560" max="11560" width="1.33203125" style="113" customWidth="1"/>
    <col min="11561" max="11561" width="2.33203125" style="113" customWidth="1"/>
    <col min="11562" max="11562" width="2" style="113" customWidth="1"/>
    <col min="11563" max="11780" width="2" style="113"/>
    <col min="11781" max="11782" width="2" style="113" customWidth="1"/>
    <col min="11783" max="11785" width="2" style="113"/>
    <col min="11786" max="11786" width="2.33203125" style="113" bestFit="1" customWidth="1"/>
    <col min="11787" max="11798" width="2" style="113"/>
    <col min="11799" max="11799" width="2.83203125" style="113" customWidth="1"/>
    <col min="11800" max="11800" width="2" style="113"/>
    <col min="11801" max="11801" width="2.33203125" style="113" bestFit="1" customWidth="1"/>
    <col min="11802" max="11802" width="2" style="113"/>
    <col min="11803" max="11804" width="2.5" style="113" customWidth="1"/>
    <col min="11805" max="11805" width="1.33203125" style="113" customWidth="1"/>
    <col min="11806" max="11806" width="2.5" style="113" customWidth="1"/>
    <col min="11807" max="11807" width="1.08203125" style="113" customWidth="1"/>
    <col min="11808" max="11809" width="2.5" style="113" customWidth="1"/>
    <col min="11810" max="11810" width="1.33203125" style="113" customWidth="1"/>
    <col min="11811" max="11814" width="2.5" style="113" customWidth="1"/>
    <col min="11815" max="11815" width="1.5" style="113" customWidth="1"/>
    <col min="11816" max="11816" width="1.33203125" style="113" customWidth="1"/>
    <col min="11817" max="11817" width="2.33203125" style="113" customWidth="1"/>
    <col min="11818" max="11818" width="2" style="113" customWidth="1"/>
    <col min="11819" max="12036" width="2" style="113"/>
    <col min="12037" max="12038" width="2" style="113" customWidth="1"/>
    <col min="12039" max="12041" width="2" style="113"/>
    <col min="12042" max="12042" width="2.33203125" style="113" bestFit="1" customWidth="1"/>
    <col min="12043" max="12054" width="2" style="113"/>
    <col min="12055" max="12055" width="2.83203125" style="113" customWidth="1"/>
    <col min="12056" max="12056" width="2" style="113"/>
    <col min="12057" max="12057" width="2.33203125" style="113" bestFit="1" customWidth="1"/>
    <col min="12058" max="12058" width="2" style="113"/>
    <col min="12059" max="12060" width="2.5" style="113" customWidth="1"/>
    <col min="12061" max="12061" width="1.33203125" style="113" customWidth="1"/>
    <col min="12062" max="12062" width="2.5" style="113" customWidth="1"/>
    <col min="12063" max="12063" width="1.08203125" style="113" customWidth="1"/>
    <col min="12064" max="12065" width="2.5" style="113" customWidth="1"/>
    <col min="12066" max="12066" width="1.33203125" style="113" customWidth="1"/>
    <col min="12067" max="12070" width="2.5" style="113" customWidth="1"/>
    <col min="12071" max="12071" width="1.5" style="113" customWidth="1"/>
    <col min="12072" max="12072" width="1.33203125" style="113" customWidth="1"/>
    <col min="12073" max="12073" width="2.33203125" style="113" customWidth="1"/>
    <col min="12074" max="12074" width="2" style="113" customWidth="1"/>
    <col min="12075" max="12292" width="2" style="113"/>
    <col min="12293" max="12294" width="2" style="113" customWidth="1"/>
    <col min="12295" max="12297" width="2" style="113"/>
    <col min="12298" max="12298" width="2.33203125" style="113" bestFit="1" customWidth="1"/>
    <col min="12299" max="12310" width="2" style="113"/>
    <col min="12311" max="12311" width="2.83203125" style="113" customWidth="1"/>
    <col min="12312" max="12312" width="2" style="113"/>
    <col min="12313" max="12313" width="2.33203125" style="113" bestFit="1" customWidth="1"/>
    <col min="12314" max="12314" width="2" style="113"/>
    <col min="12315" max="12316" width="2.5" style="113" customWidth="1"/>
    <col min="12317" max="12317" width="1.33203125" style="113" customWidth="1"/>
    <col min="12318" max="12318" width="2.5" style="113" customWidth="1"/>
    <col min="12319" max="12319" width="1.08203125" style="113" customWidth="1"/>
    <col min="12320" max="12321" width="2.5" style="113" customWidth="1"/>
    <col min="12322" max="12322" width="1.33203125" style="113" customWidth="1"/>
    <col min="12323" max="12326" width="2.5" style="113" customWidth="1"/>
    <col min="12327" max="12327" width="1.5" style="113" customWidth="1"/>
    <col min="12328" max="12328" width="1.33203125" style="113" customWidth="1"/>
    <col min="12329" max="12329" width="2.33203125" style="113" customWidth="1"/>
    <col min="12330" max="12330" width="2" style="113" customWidth="1"/>
    <col min="12331" max="12548" width="2" style="113"/>
    <col min="12549" max="12550" width="2" style="113" customWidth="1"/>
    <col min="12551" max="12553" width="2" style="113"/>
    <col min="12554" max="12554" width="2.33203125" style="113" bestFit="1" customWidth="1"/>
    <col min="12555" max="12566" width="2" style="113"/>
    <col min="12567" max="12567" width="2.83203125" style="113" customWidth="1"/>
    <col min="12568" max="12568" width="2" style="113"/>
    <col min="12569" max="12569" width="2.33203125" style="113" bestFit="1" customWidth="1"/>
    <col min="12570" max="12570" width="2" style="113"/>
    <col min="12571" max="12572" width="2.5" style="113" customWidth="1"/>
    <col min="12573" max="12573" width="1.33203125" style="113" customWidth="1"/>
    <col min="12574" max="12574" width="2.5" style="113" customWidth="1"/>
    <col min="12575" max="12575" width="1.08203125" style="113" customWidth="1"/>
    <col min="12576" max="12577" width="2.5" style="113" customWidth="1"/>
    <col min="12578" max="12578" width="1.33203125" style="113" customWidth="1"/>
    <col min="12579" max="12582" width="2.5" style="113" customWidth="1"/>
    <col min="12583" max="12583" width="1.5" style="113" customWidth="1"/>
    <col min="12584" max="12584" width="1.33203125" style="113" customWidth="1"/>
    <col min="12585" max="12585" width="2.33203125" style="113" customWidth="1"/>
    <col min="12586" max="12586" width="2" style="113" customWidth="1"/>
    <col min="12587" max="12804" width="2" style="113"/>
    <col min="12805" max="12806" width="2" style="113" customWidth="1"/>
    <col min="12807" max="12809" width="2" style="113"/>
    <col min="12810" max="12810" width="2.33203125" style="113" bestFit="1" customWidth="1"/>
    <col min="12811" max="12822" width="2" style="113"/>
    <col min="12823" max="12823" width="2.83203125" style="113" customWidth="1"/>
    <col min="12824" max="12824" width="2" style="113"/>
    <col min="12825" max="12825" width="2.33203125" style="113" bestFit="1" customWidth="1"/>
    <col min="12826" max="12826" width="2" style="113"/>
    <col min="12827" max="12828" width="2.5" style="113" customWidth="1"/>
    <col min="12829" max="12829" width="1.33203125" style="113" customWidth="1"/>
    <col min="12830" max="12830" width="2.5" style="113" customWidth="1"/>
    <col min="12831" max="12831" width="1.08203125" style="113" customWidth="1"/>
    <col min="12832" max="12833" width="2.5" style="113" customWidth="1"/>
    <col min="12834" max="12834" width="1.33203125" style="113" customWidth="1"/>
    <col min="12835" max="12838" width="2.5" style="113" customWidth="1"/>
    <col min="12839" max="12839" width="1.5" style="113" customWidth="1"/>
    <col min="12840" max="12840" width="1.33203125" style="113" customWidth="1"/>
    <col min="12841" max="12841" width="2.33203125" style="113" customWidth="1"/>
    <col min="12842" max="12842" width="2" style="113" customWidth="1"/>
    <col min="12843" max="13060" width="2" style="113"/>
    <col min="13061" max="13062" width="2" style="113" customWidth="1"/>
    <col min="13063" max="13065" width="2" style="113"/>
    <col min="13066" max="13066" width="2.33203125" style="113" bestFit="1" customWidth="1"/>
    <col min="13067" max="13078" width="2" style="113"/>
    <col min="13079" max="13079" width="2.83203125" style="113" customWidth="1"/>
    <col min="13080" max="13080" width="2" style="113"/>
    <col min="13081" max="13081" width="2.33203125" style="113" bestFit="1" customWidth="1"/>
    <col min="13082" max="13082" width="2" style="113"/>
    <col min="13083" max="13084" width="2.5" style="113" customWidth="1"/>
    <col min="13085" max="13085" width="1.33203125" style="113" customWidth="1"/>
    <col min="13086" max="13086" width="2.5" style="113" customWidth="1"/>
    <col min="13087" max="13087" width="1.08203125" style="113" customWidth="1"/>
    <col min="13088" max="13089" width="2.5" style="113" customWidth="1"/>
    <col min="13090" max="13090" width="1.33203125" style="113" customWidth="1"/>
    <col min="13091" max="13094" width="2.5" style="113" customWidth="1"/>
    <col min="13095" max="13095" width="1.5" style="113" customWidth="1"/>
    <col min="13096" max="13096" width="1.33203125" style="113" customWidth="1"/>
    <col min="13097" max="13097" width="2.33203125" style="113" customWidth="1"/>
    <col min="13098" max="13098" width="2" style="113" customWidth="1"/>
    <col min="13099" max="13316" width="2" style="113"/>
    <col min="13317" max="13318" width="2" style="113" customWidth="1"/>
    <col min="13319" max="13321" width="2" style="113"/>
    <col min="13322" max="13322" width="2.33203125" style="113" bestFit="1" customWidth="1"/>
    <col min="13323" max="13334" width="2" style="113"/>
    <col min="13335" max="13335" width="2.83203125" style="113" customWidth="1"/>
    <col min="13336" max="13336" width="2" style="113"/>
    <col min="13337" max="13337" width="2.33203125" style="113" bestFit="1" customWidth="1"/>
    <col min="13338" max="13338" width="2" style="113"/>
    <col min="13339" max="13340" width="2.5" style="113" customWidth="1"/>
    <col min="13341" max="13341" width="1.33203125" style="113" customWidth="1"/>
    <col min="13342" max="13342" width="2.5" style="113" customWidth="1"/>
    <col min="13343" max="13343" width="1.08203125" style="113" customWidth="1"/>
    <col min="13344" max="13345" width="2.5" style="113" customWidth="1"/>
    <col min="13346" max="13346" width="1.33203125" style="113" customWidth="1"/>
    <col min="13347" max="13350" width="2.5" style="113" customWidth="1"/>
    <col min="13351" max="13351" width="1.5" style="113" customWidth="1"/>
    <col min="13352" max="13352" width="1.33203125" style="113" customWidth="1"/>
    <col min="13353" max="13353" width="2.33203125" style="113" customWidth="1"/>
    <col min="13354" max="13354" width="2" style="113" customWidth="1"/>
    <col min="13355" max="13572" width="2" style="113"/>
    <col min="13573" max="13574" width="2" style="113" customWidth="1"/>
    <col min="13575" max="13577" width="2" style="113"/>
    <col min="13578" max="13578" width="2.33203125" style="113" bestFit="1" customWidth="1"/>
    <col min="13579" max="13590" width="2" style="113"/>
    <col min="13591" max="13591" width="2.83203125" style="113" customWidth="1"/>
    <col min="13592" max="13592" width="2" style="113"/>
    <col min="13593" max="13593" width="2.33203125" style="113" bestFit="1" customWidth="1"/>
    <col min="13594" max="13594" width="2" style="113"/>
    <col min="13595" max="13596" width="2.5" style="113" customWidth="1"/>
    <col min="13597" max="13597" width="1.33203125" style="113" customWidth="1"/>
    <col min="13598" max="13598" width="2.5" style="113" customWidth="1"/>
    <col min="13599" max="13599" width="1.08203125" style="113" customWidth="1"/>
    <col min="13600" max="13601" width="2.5" style="113" customWidth="1"/>
    <col min="13602" max="13602" width="1.33203125" style="113" customWidth="1"/>
    <col min="13603" max="13606" width="2.5" style="113" customWidth="1"/>
    <col min="13607" max="13607" width="1.5" style="113" customWidth="1"/>
    <col min="13608" max="13608" width="1.33203125" style="113" customWidth="1"/>
    <col min="13609" max="13609" width="2.33203125" style="113" customWidth="1"/>
    <col min="13610" max="13610" width="2" style="113" customWidth="1"/>
    <col min="13611" max="13828" width="2" style="113"/>
    <col min="13829" max="13830" width="2" style="113" customWidth="1"/>
    <col min="13831" max="13833" width="2" style="113"/>
    <col min="13834" max="13834" width="2.33203125" style="113" bestFit="1" customWidth="1"/>
    <col min="13835" max="13846" width="2" style="113"/>
    <col min="13847" max="13847" width="2.83203125" style="113" customWidth="1"/>
    <col min="13848" max="13848" width="2" style="113"/>
    <col min="13849" max="13849" width="2.33203125" style="113" bestFit="1" customWidth="1"/>
    <col min="13850" max="13850" width="2" style="113"/>
    <col min="13851" max="13852" width="2.5" style="113" customWidth="1"/>
    <col min="13853" max="13853" width="1.33203125" style="113" customWidth="1"/>
    <col min="13854" max="13854" width="2.5" style="113" customWidth="1"/>
    <col min="13855" max="13855" width="1.08203125" style="113" customWidth="1"/>
    <col min="13856" max="13857" width="2.5" style="113" customWidth="1"/>
    <col min="13858" max="13858" width="1.33203125" style="113" customWidth="1"/>
    <col min="13859" max="13862" width="2.5" style="113" customWidth="1"/>
    <col min="13863" max="13863" width="1.5" style="113" customWidth="1"/>
    <col min="13864" max="13864" width="1.33203125" style="113" customWidth="1"/>
    <col min="13865" max="13865" width="2.33203125" style="113" customWidth="1"/>
    <col min="13866" max="13866" width="2" style="113" customWidth="1"/>
    <col min="13867" max="14084" width="2" style="113"/>
    <col min="14085" max="14086" width="2" style="113" customWidth="1"/>
    <col min="14087" max="14089" width="2" style="113"/>
    <col min="14090" max="14090" width="2.33203125" style="113" bestFit="1" customWidth="1"/>
    <col min="14091" max="14102" width="2" style="113"/>
    <col min="14103" max="14103" width="2.83203125" style="113" customWidth="1"/>
    <col min="14104" max="14104" width="2" style="113"/>
    <col min="14105" max="14105" width="2.33203125" style="113" bestFit="1" customWidth="1"/>
    <col min="14106" max="14106" width="2" style="113"/>
    <col min="14107" max="14108" width="2.5" style="113" customWidth="1"/>
    <col min="14109" max="14109" width="1.33203125" style="113" customWidth="1"/>
    <col min="14110" max="14110" width="2.5" style="113" customWidth="1"/>
    <col min="14111" max="14111" width="1.08203125" style="113" customWidth="1"/>
    <col min="14112" max="14113" width="2.5" style="113" customWidth="1"/>
    <col min="14114" max="14114" width="1.33203125" style="113" customWidth="1"/>
    <col min="14115" max="14118" width="2.5" style="113" customWidth="1"/>
    <col min="14119" max="14119" width="1.5" style="113" customWidth="1"/>
    <col min="14120" max="14120" width="1.33203125" style="113" customWidth="1"/>
    <col min="14121" max="14121" width="2.33203125" style="113" customWidth="1"/>
    <col min="14122" max="14122" width="2" style="113" customWidth="1"/>
    <col min="14123" max="14340" width="2" style="113"/>
    <col min="14341" max="14342" width="2" style="113" customWidth="1"/>
    <col min="14343" max="14345" width="2" style="113"/>
    <col min="14346" max="14346" width="2.33203125" style="113" bestFit="1" customWidth="1"/>
    <col min="14347" max="14358" width="2" style="113"/>
    <col min="14359" max="14359" width="2.83203125" style="113" customWidth="1"/>
    <col min="14360" max="14360" width="2" style="113"/>
    <col min="14361" max="14361" width="2.33203125" style="113" bestFit="1" customWidth="1"/>
    <col min="14362" max="14362" width="2" style="113"/>
    <col min="14363" max="14364" width="2.5" style="113" customWidth="1"/>
    <col min="14365" max="14365" width="1.33203125" style="113" customWidth="1"/>
    <col min="14366" max="14366" width="2.5" style="113" customWidth="1"/>
    <col min="14367" max="14367" width="1.08203125" style="113" customWidth="1"/>
    <col min="14368" max="14369" width="2.5" style="113" customWidth="1"/>
    <col min="14370" max="14370" width="1.33203125" style="113" customWidth="1"/>
    <col min="14371" max="14374" width="2.5" style="113" customWidth="1"/>
    <col min="14375" max="14375" width="1.5" style="113" customWidth="1"/>
    <col min="14376" max="14376" width="1.33203125" style="113" customWidth="1"/>
    <col min="14377" max="14377" width="2.33203125" style="113" customWidth="1"/>
    <col min="14378" max="14378" width="2" style="113" customWidth="1"/>
    <col min="14379" max="14596" width="2" style="113"/>
    <col min="14597" max="14598" width="2" style="113" customWidth="1"/>
    <col min="14599" max="14601" width="2" style="113"/>
    <col min="14602" max="14602" width="2.33203125" style="113" bestFit="1" customWidth="1"/>
    <col min="14603" max="14614" width="2" style="113"/>
    <col min="14615" max="14615" width="2.83203125" style="113" customWidth="1"/>
    <col min="14616" max="14616" width="2" style="113"/>
    <col min="14617" max="14617" width="2.33203125" style="113" bestFit="1" customWidth="1"/>
    <col min="14618" max="14618" width="2" style="113"/>
    <col min="14619" max="14620" width="2.5" style="113" customWidth="1"/>
    <col min="14621" max="14621" width="1.33203125" style="113" customWidth="1"/>
    <col min="14622" max="14622" width="2.5" style="113" customWidth="1"/>
    <col min="14623" max="14623" width="1.08203125" style="113" customWidth="1"/>
    <col min="14624" max="14625" width="2.5" style="113" customWidth="1"/>
    <col min="14626" max="14626" width="1.33203125" style="113" customWidth="1"/>
    <col min="14627" max="14630" width="2.5" style="113" customWidth="1"/>
    <col min="14631" max="14631" width="1.5" style="113" customWidth="1"/>
    <col min="14632" max="14632" width="1.33203125" style="113" customWidth="1"/>
    <col min="14633" max="14633" width="2.33203125" style="113" customWidth="1"/>
    <col min="14634" max="14634" width="2" style="113" customWidth="1"/>
    <col min="14635" max="14852" width="2" style="113"/>
    <col min="14853" max="14854" width="2" style="113" customWidth="1"/>
    <col min="14855" max="14857" width="2" style="113"/>
    <col min="14858" max="14858" width="2.33203125" style="113" bestFit="1" customWidth="1"/>
    <col min="14859" max="14870" width="2" style="113"/>
    <col min="14871" max="14871" width="2.83203125" style="113" customWidth="1"/>
    <col min="14872" max="14872" width="2" style="113"/>
    <col min="14873" max="14873" width="2.33203125" style="113" bestFit="1" customWidth="1"/>
    <col min="14874" max="14874" width="2" style="113"/>
    <col min="14875" max="14876" width="2.5" style="113" customWidth="1"/>
    <col min="14877" max="14877" width="1.33203125" style="113" customWidth="1"/>
    <col min="14878" max="14878" width="2.5" style="113" customWidth="1"/>
    <col min="14879" max="14879" width="1.08203125" style="113" customWidth="1"/>
    <col min="14880" max="14881" width="2.5" style="113" customWidth="1"/>
    <col min="14882" max="14882" width="1.33203125" style="113" customWidth="1"/>
    <col min="14883" max="14886" width="2.5" style="113" customWidth="1"/>
    <col min="14887" max="14887" width="1.5" style="113" customWidth="1"/>
    <col min="14888" max="14888" width="1.33203125" style="113" customWidth="1"/>
    <col min="14889" max="14889" width="2.33203125" style="113" customWidth="1"/>
    <col min="14890" max="14890" width="2" style="113" customWidth="1"/>
    <col min="14891" max="15108" width="2" style="113"/>
    <col min="15109" max="15110" width="2" style="113" customWidth="1"/>
    <col min="15111" max="15113" width="2" style="113"/>
    <col min="15114" max="15114" width="2.33203125" style="113" bestFit="1" customWidth="1"/>
    <col min="15115" max="15126" width="2" style="113"/>
    <col min="15127" max="15127" width="2.83203125" style="113" customWidth="1"/>
    <col min="15128" max="15128" width="2" style="113"/>
    <col min="15129" max="15129" width="2.33203125" style="113" bestFit="1" customWidth="1"/>
    <col min="15130" max="15130" width="2" style="113"/>
    <col min="15131" max="15132" width="2.5" style="113" customWidth="1"/>
    <col min="15133" max="15133" width="1.33203125" style="113" customWidth="1"/>
    <col min="15134" max="15134" width="2.5" style="113" customWidth="1"/>
    <col min="15135" max="15135" width="1.08203125" style="113" customWidth="1"/>
    <col min="15136" max="15137" width="2.5" style="113" customWidth="1"/>
    <col min="15138" max="15138" width="1.33203125" style="113" customWidth="1"/>
    <col min="15139" max="15142" width="2.5" style="113" customWidth="1"/>
    <col min="15143" max="15143" width="1.5" style="113" customWidth="1"/>
    <col min="15144" max="15144" width="1.33203125" style="113" customWidth="1"/>
    <col min="15145" max="15145" width="2.33203125" style="113" customWidth="1"/>
    <col min="15146" max="15146" width="2" style="113" customWidth="1"/>
    <col min="15147" max="15364" width="2" style="113"/>
    <col min="15365" max="15366" width="2" style="113" customWidth="1"/>
    <col min="15367" max="15369" width="2" style="113"/>
    <col min="15370" max="15370" width="2.33203125" style="113" bestFit="1" customWidth="1"/>
    <col min="15371" max="15382" width="2" style="113"/>
    <col min="15383" max="15383" width="2.83203125" style="113" customWidth="1"/>
    <col min="15384" max="15384" width="2" style="113"/>
    <col min="15385" max="15385" width="2.33203125" style="113" bestFit="1" customWidth="1"/>
    <col min="15386" max="15386" width="2" style="113"/>
    <col min="15387" max="15388" width="2.5" style="113" customWidth="1"/>
    <col min="15389" max="15389" width="1.33203125" style="113" customWidth="1"/>
    <col min="15390" max="15390" width="2.5" style="113" customWidth="1"/>
    <col min="15391" max="15391" width="1.08203125" style="113" customWidth="1"/>
    <col min="15392" max="15393" width="2.5" style="113" customWidth="1"/>
    <col min="15394" max="15394" width="1.33203125" style="113" customWidth="1"/>
    <col min="15395" max="15398" width="2.5" style="113" customWidth="1"/>
    <col min="15399" max="15399" width="1.5" style="113" customWidth="1"/>
    <col min="15400" max="15400" width="1.33203125" style="113" customWidth="1"/>
    <col min="15401" max="15401" width="2.33203125" style="113" customWidth="1"/>
    <col min="15402" max="15402" width="2" style="113" customWidth="1"/>
    <col min="15403" max="15620" width="2" style="113"/>
    <col min="15621" max="15622" width="2" style="113" customWidth="1"/>
    <col min="15623" max="15625" width="2" style="113"/>
    <col min="15626" max="15626" width="2.33203125" style="113" bestFit="1" customWidth="1"/>
    <col min="15627" max="15638" width="2" style="113"/>
    <col min="15639" max="15639" width="2.83203125" style="113" customWidth="1"/>
    <col min="15640" max="15640" width="2" style="113"/>
    <col min="15641" max="15641" width="2.33203125" style="113" bestFit="1" customWidth="1"/>
    <col min="15642" max="15642" width="2" style="113"/>
    <col min="15643" max="15644" width="2.5" style="113" customWidth="1"/>
    <col min="15645" max="15645" width="1.33203125" style="113" customWidth="1"/>
    <col min="15646" max="15646" width="2.5" style="113" customWidth="1"/>
    <col min="15647" max="15647" width="1.08203125" style="113" customWidth="1"/>
    <col min="15648" max="15649" width="2.5" style="113" customWidth="1"/>
    <col min="15650" max="15650" width="1.33203125" style="113" customWidth="1"/>
    <col min="15651" max="15654" width="2.5" style="113" customWidth="1"/>
    <col min="15655" max="15655" width="1.5" style="113" customWidth="1"/>
    <col min="15656" max="15656" width="1.33203125" style="113" customWidth="1"/>
    <col min="15657" max="15657" width="2.33203125" style="113" customWidth="1"/>
    <col min="15658" max="15658" width="2" style="113" customWidth="1"/>
    <col min="15659" max="15876" width="2" style="113"/>
    <col min="15877" max="15878" width="2" style="113" customWidth="1"/>
    <col min="15879" max="15881" width="2" style="113"/>
    <col min="15882" max="15882" width="2.33203125" style="113" bestFit="1" customWidth="1"/>
    <col min="15883" max="15894" width="2" style="113"/>
    <col min="15895" max="15895" width="2.83203125" style="113" customWidth="1"/>
    <col min="15896" max="15896" width="2" style="113"/>
    <col min="15897" max="15897" width="2.33203125" style="113" bestFit="1" customWidth="1"/>
    <col min="15898" max="15898" width="2" style="113"/>
    <col min="15899" max="15900" width="2.5" style="113" customWidth="1"/>
    <col min="15901" max="15901" width="1.33203125" style="113" customWidth="1"/>
    <col min="15902" max="15902" width="2.5" style="113" customWidth="1"/>
    <col min="15903" max="15903" width="1.08203125" style="113" customWidth="1"/>
    <col min="15904" max="15905" width="2.5" style="113" customWidth="1"/>
    <col min="15906" max="15906" width="1.33203125" style="113" customWidth="1"/>
    <col min="15907" max="15910" width="2.5" style="113" customWidth="1"/>
    <col min="15911" max="15911" width="1.5" style="113" customWidth="1"/>
    <col min="15912" max="15912" width="1.33203125" style="113" customWidth="1"/>
    <col min="15913" max="15913" width="2.33203125" style="113" customWidth="1"/>
    <col min="15914" max="15914" width="2" style="113" customWidth="1"/>
    <col min="15915" max="16132" width="2" style="113"/>
    <col min="16133" max="16134" width="2" style="113" customWidth="1"/>
    <col min="16135" max="16137" width="2" style="113"/>
    <col min="16138" max="16138" width="2.33203125" style="113" bestFit="1" customWidth="1"/>
    <col min="16139" max="16150" width="2" style="113"/>
    <col min="16151" max="16151" width="2.83203125" style="113" customWidth="1"/>
    <col min="16152" max="16152" width="2" style="113"/>
    <col min="16153" max="16153" width="2.33203125" style="113" bestFit="1" customWidth="1"/>
    <col min="16154" max="16154" width="2" style="113"/>
    <col min="16155" max="16156" width="2.5" style="113" customWidth="1"/>
    <col min="16157" max="16157" width="1.33203125" style="113" customWidth="1"/>
    <col min="16158" max="16158" width="2.5" style="113" customWidth="1"/>
    <col min="16159" max="16159" width="1.08203125" style="113" customWidth="1"/>
    <col min="16160" max="16161" width="2.5" style="113" customWidth="1"/>
    <col min="16162" max="16162" width="1.33203125" style="113" customWidth="1"/>
    <col min="16163" max="16166" width="2.5" style="113" customWidth="1"/>
    <col min="16167" max="16167" width="1.5" style="113" customWidth="1"/>
    <col min="16168" max="16168" width="1.33203125" style="113" customWidth="1"/>
    <col min="16169" max="16169" width="2.33203125" style="113" customWidth="1"/>
    <col min="16170" max="16170" width="2" style="113" customWidth="1"/>
    <col min="16171" max="16384" width="2" style="113"/>
  </cols>
  <sheetData>
    <row r="1" spans="1:43" ht="20.25" customHeight="1">
      <c r="A1" s="1408" t="s">
        <v>208</v>
      </c>
      <c r="B1" s="1408"/>
      <c r="C1" s="1408"/>
      <c r="D1" s="1408"/>
      <c r="E1" s="111"/>
      <c r="F1" s="1409" t="s">
        <v>209</v>
      </c>
      <c r="G1" s="1409"/>
      <c r="H1" s="1409"/>
      <c r="I1" s="1409"/>
      <c r="J1" s="1409"/>
      <c r="K1" s="1409"/>
      <c r="L1" s="1409"/>
      <c r="M1" s="1409"/>
      <c r="N1" s="1409"/>
      <c r="O1" s="1409"/>
      <c r="P1" s="1409"/>
      <c r="Q1" s="1409"/>
      <c r="R1" s="1409"/>
      <c r="S1" s="1409"/>
      <c r="T1" s="1409"/>
      <c r="U1" s="1409"/>
      <c r="V1" s="1409"/>
      <c r="W1" s="1409"/>
      <c r="X1" s="1409"/>
      <c r="Y1" s="1409"/>
      <c r="Z1" s="1409"/>
      <c r="AA1" s="1409"/>
      <c r="AB1" s="1409"/>
      <c r="AC1" s="1409"/>
      <c r="AD1" s="1409"/>
      <c r="AE1" s="1409"/>
      <c r="AF1" s="1409"/>
      <c r="AG1" s="1409"/>
      <c r="AH1" s="1409"/>
      <c r="AI1" s="1409"/>
      <c r="AJ1" s="1409"/>
      <c r="AK1" s="111"/>
      <c r="AL1" s="111"/>
      <c r="AM1" s="111"/>
      <c r="AN1" s="111"/>
      <c r="AO1" s="111"/>
      <c r="AP1" s="111"/>
      <c r="AQ1" s="112"/>
    </row>
    <row r="2" spans="1:43" ht="21" customHeight="1">
      <c r="A2" s="1409" t="s">
        <v>210</v>
      </c>
      <c r="B2" s="1409"/>
      <c r="C2" s="1409"/>
      <c r="D2" s="1409"/>
      <c r="E2" s="1409"/>
      <c r="F2" s="1409"/>
      <c r="G2" s="1409"/>
      <c r="H2" s="1409"/>
      <c r="I2" s="1409"/>
      <c r="J2" s="1409"/>
      <c r="K2" s="1409"/>
      <c r="L2" s="1409"/>
      <c r="M2" s="1409"/>
      <c r="N2" s="1409"/>
      <c r="O2" s="1409"/>
      <c r="P2" s="1409"/>
      <c r="Q2" s="1409"/>
      <c r="R2" s="1409"/>
      <c r="S2" s="1409"/>
      <c r="T2" s="1409"/>
      <c r="U2" s="1409"/>
      <c r="V2" s="1409"/>
      <c r="W2" s="1409"/>
      <c r="X2" s="1409"/>
      <c r="Y2" s="1409"/>
      <c r="Z2" s="1409"/>
      <c r="AA2" s="1409"/>
      <c r="AB2" s="1409"/>
      <c r="AC2" s="1409"/>
      <c r="AD2" s="1409"/>
      <c r="AE2" s="1409"/>
      <c r="AF2" s="1409"/>
      <c r="AG2" s="1409"/>
      <c r="AH2" s="1409"/>
      <c r="AI2" s="1409"/>
      <c r="AJ2" s="1409"/>
      <c r="AK2" s="1409"/>
      <c r="AL2" s="1409"/>
      <c r="AM2" s="1409"/>
      <c r="AN2" s="1409"/>
      <c r="AO2" s="1409"/>
      <c r="AP2" s="1409"/>
      <c r="AQ2" s="112"/>
    </row>
    <row r="3" spans="1:43" ht="8.25" customHeight="1">
      <c r="A3" s="7"/>
      <c r="B3" s="114"/>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row>
    <row r="4" spans="1:43" ht="25.5" customHeight="1">
      <c r="A4" s="7"/>
      <c r="B4" s="1405" t="s">
        <v>147</v>
      </c>
      <c r="C4" s="1405"/>
      <c r="D4" s="1405"/>
      <c r="E4" s="1405"/>
      <c r="F4" s="1405"/>
      <c r="G4" s="1405"/>
      <c r="H4" s="1405"/>
      <c r="I4" s="1405"/>
      <c r="J4" s="1405"/>
      <c r="K4" s="1405"/>
      <c r="L4" s="1405"/>
      <c r="M4" s="1410"/>
      <c r="N4" s="1410"/>
      <c r="O4" s="1410"/>
      <c r="P4" s="1410"/>
      <c r="Q4" s="1410"/>
      <c r="R4" s="1410"/>
      <c r="S4" s="1410"/>
      <c r="T4" s="1410"/>
      <c r="U4" s="1410"/>
      <c r="V4" s="1410"/>
      <c r="W4" s="1410"/>
      <c r="X4" s="1410"/>
      <c r="Y4" s="1410"/>
      <c r="Z4" s="1410"/>
      <c r="AA4" s="1410"/>
      <c r="AB4" s="1410"/>
      <c r="AC4" s="1410"/>
      <c r="AD4" s="1410"/>
      <c r="AE4" s="1410"/>
      <c r="AF4" s="1410"/>
      <c r="AG4" s="1410"/>
      <c r="AH4" s="1410"/>
      <c r="AI4" s="1410"/>
      <c r="AJ4" s="1410"/>
      <c r="AK4" s="1410"/>
      <c r="AL4" s="1410"/>
      <c r="AM4" s="1410"/>
      <c r="AN4" s="1410"/>
      <c r="AO4" s="1410"/>
      <c r="AP4" s="1411"/>
      <c r="AQ4" s="7"/>
    </row>
    <row r="5" spans="1:43" ht="30" customHeight="1">
      <c r="A5" s="7"/>
      <c r="B5" s="1405" t="s">
        <v>211</v>
      </c>
      <c r="C5" s="1405"/>
      <c r="D5" s="1405"/>
      <c r="E5" s="1405"/>
      <c r="F5" s="1405"/>
      <c r="G5" s="1405"/>
      <c r="H5" s="1405"/>
      <c r="I5" s="1405"/>
      <c r="J5" s="1405"/>
      <c r="K5" s="1405"/>
      <c r="L5" s="1405"/>
      <c r="M5" s="115"/>
      <c r="N5" s="115"/>
      <c r="O5" s="1406" t="s">
        <v>212</v>
      </c>
      <c r="P5" s="1406"/>
      <c r="Q5" s="1406"/>
      <c r="R5" s="1406"/>
      <c r="S5" s="1406"/>
      <c r="T5" s="1406"/>
      <c r="U5" s="1406"/>
      <c r="V5" s="1406"/>
      <c r="W5" s="1406"/>
      <c r="X5" s="1406"/>
      <c r="Y5" s="1406"/>
      <c r="Z5" s="1406"/>
      <c r="AA5" s="1406" t="s">
        <v>213</v>
      </c>
      <c r="AB5" s="1406"/>
      <c r="AC5" s="1406"/>
      <c r="AD5" s="1406"/>
      <c r="AE5" s="1406"/>
      <c r="AF5" s="1406"/>
      <c r="AG5" s="1406"/>
      <c r="AH5" s="1406"/>
      <c r="AI5" s="1406"/>
      <c r="AJ5" s="1406"/>
      <c r="AK5" s="1406"/>
      <c r="AL5" s="1406"/>
      <c r="AM5" s="1406"/>
      <c r="AN5" s="1406"/>
      <c r="AO5" s="1406"/>
      <c r="AP5" s="1407"/>
      <c r="AQ5" s="7"/>
    </row>
    <row r="6" spans="1:43" ht="13.5" customHeight="1">
      <c r="A6" s="7"/>
      <c r="B6" s="1463" t="s">
        <v>214</v>
      </c>
      <c r="C6" s="1464"/>
      <c r="D6" s="116"/>
      <c r="E6" s="116"/>
      <c r="F6" s="116"/>
      <c r="G6" s="116"/>
      <c r="H6" s="116"/>
      <c r="I6" s="116"/>
      <c r="J6" s="116"/>
      <c r="K6" s="116"/>
      <c r="L6" s="116"/>
      <c r="M6" s="116"/>
      <c r="N6" s="116"/>
      <c r="O6" s="116"/>
      <c r="P6" s="116"/>
      <c r="Q6" s="116"/>
      <c r="R6" s="116"/>
      <c r="S6" s="117"/>
      <c r="T6" s="117"/>
      <c r="U6" s="116"/>
      <c r="V6" s="116"/>
      <c r="W6" s="116"/>
      <c r="X6" s="118"/>
      <c r="Y6" s="118"/>
      <c r="Z6" s="118"/>
      <c r="AA6" s="118"/>
      <c r="AB6" s="118"/>
      <c r="AC6" s="118"/>
      <c r="AD6" s="118"/>
      <c r="AE6" s="118"/>
      <c r="AF6" s="118"/>
      <c r="AG6" s="118"/>
      <c r="AH6" s="118"/>
      <c r="AI6" s="118"/>
      <c r="AJ6" s="118"/>
      <c r="AK6" s="118"/>
      <c r="AL6" s="118"/>
      <c r="AM6" s="118"/>
      <c r="AN6" s="118"/>
      <c r="AO6" s="118"/>
      <c r="AP6" s="119"/>
      <c r="AQ6" s="7"/>
    </row>
    <row r="7" spans="1:43">
      <c r="A7" s="7"/>
      <c r="B7" s="1465"/>
      <c r="C7" s="1466"/>
      <c r="D7" s="7"/>
      <c r="E7" s="1474"/>
      <c r="F7" s="1474"/>
      <c r="G7" s="1475" t="s">
        <v>215</v>
      </c>
      <c r="H7" s="1476"/>
      <c r="I7" s="1476"/>
      <c r="J7" s="1476"/>
      <c r="K7" s="1476"/>
      <c r="L7" s="1476"/>
      <c r="M7" s="1476"/>
      <c r="N7" s="1476"/>
      <c r="O7" s="1476"/>
      <c r="P7" s="1477"/>
      <c r="Q7" s="7"/>
      <c r="R7" s="7"/>
      <c r="S7" s="7"/>
      <c r="T7" s="7"/>
      <c r="U7" s="7"/>
      <c r="V7" s="7"/>
      <c r="W7" s="7"/>
      <c r="X7" s="7"/>
      <c r="Y7" s="7"/>
      <c r="Z7" s="7"/>
      <c r="AA7" s="7"/>
      <c r="AB7" s="7"/>
      <c r="AC7" s="7"/>
      <c r="AD7" s="7"/>
      <c r="AE7" s="7"/>
      <c r="AF7" s="7"/>
      <c r="AG7" s="7"/>
      <c r="AH7" s="7"/>
      <c r="AI7" s="7"/>
      <c r="AJ7" s="7"/>
      <c r="AK7" s="7"/>
      <c r="AL7" s="7"/>
      <c r="AM7" s="7"/>
      <c r="AN7" s="7"/>
      <c r="AO7" s="7"/>
      <c r="AP7" s="120"/>
      <c r="AQ7" s="7"/>
    </row>
    <row r="8" spans="1:43" s="7" customFormat="1" ht="18" customHeight="1">
      <c r="B8" s="1465"/>
      <c r="C8" s="1466"/>
      <c r="E8" s="1474"/>
      <c r="F8" s="1474"/>
      <c r="G8" s="1419" t="s">
        <v>216</v>
      </c>
      <c r="H8" s="1420"/>
      <c r="I8" s="1420"/>
      <c r="J8" s="1420"/>
      <c r="K8" s="1421"/>
      <c r="L8" s="1419" t="s">
        <v>217</v>
      </c>
      <c r="M8" s="1420"/>
      <c r="N8" s="1420"/>
      <c r="O8" s="1420"/>
      <c r="P8" s="1421"/>
      <c r="AP8" s="120"/>
    </row>
    <row r="9" spans="1:43" s="7" customFormat="1" ht="18" customHeight="1">
      <c r="B9" s="1465"/>
      <c r="C9" s="1466"/>
      <c r="E9" s="1474"/>
      <c r="F9" s="1474"/>
      <c r="G9" s="1425" t="s">
        <v>218</v>
      </c>
      <c r="H9" s="1426"/>
      <c r="I9" s="1426"/>
      <c r="J9" s="1426"/>
      <c r="K9" s="1427"/>
      <c r="L9" s="1425" t="s">
        <v>218</v>
      </c>
      <c r="M9" s="1426"/>
      <c r="N9" s="1426"/>
      <c r="O9" s="1426"/>
      <c r="P9" s="1427"/>
      <c r="AP9" s="120"/>
    </row>
    <row r="10" spans="1:43" s="7" customFormat="1" ht="11.25" customHeight="1">
      <c r="B10" s="1465"/>
      <c r="C10" s="1466"/>
      <c r="E10" s="1418" t="s">
        <v>219</v>
      </c>
      <c r="F10" s="1418"/>
      <c r="G10" s="1412"/>
      <c r="H10" s="1413"/>
      <c r="I10" s="1414"/>
      <c r="J10" s="1405" t="s">
        <v>56</v>
      </c>
      <c r="K10" s="1405"/>
      <c r="L10" s="1412"/>
      <c r="M10" s="1413"/>
      <c r="N10" s="1414"/>
      <c r="O10" s="1405" t="s">
        <v>56</v>
      </c>
      <c r="P10" s="1405"/>
      <c r="AP10" s="120"/>
    </row>
    <row r="11" spans="1:43" s="7" customFormat="1" ht="11.25" customHeight="1">
      <c r="B11" s="1465"/>
      <c r="C11" s="1466"/>
      <c r="E11" s="1418"/>
      <c r="F11" s="1418"/>
      <c r="G11" s="1415"/>
      <c r="H11" s="1416"/>
      <c r="I11" s="1417"/>
      <c r="J11" s="1405"/>
      <c r="K11" s="1405"/>
      <c r="L11" s="1415"/>
      <c r="M11" s="1416"/>
      <c r="N11" s="1417"/>
      <c r="O11" s="1405"/>
      <c r="P11" s="1405"/>
      <c r="AP11" s="120"/>
    </row>
    <row r="12" spans="1:43" s="7" customFormat="1" ht="11.25" customHeight="1">
      <c r="B12" s="1465"/>
      <c r="C12" s="1466"/>
      <c r="E12" s="1418" t="s">
        <v>220</v>
      </c>
      <c r="F12" s="1418"/>
      <c r="G12" s="1412"/>
      <c r="H12" s="1413"/>
      <c r="I12" s="1414"/>
      <c r="J12" s="1405" t="s">
        <v>56</v>
      </c>
      <c r="K12" s="1405"/>
      <c r="L12" s="1412"/>
      <c r="M12" s="1413"/>
      <c r="N12" s="1414"/>
      <c r="O12" s="1405" t="s">
        <v>56</v>
      </c>
      <c r="P12" s="1405"/>
      <c r="AP12" s="120"/>
    </row>
    <row r="13" spans="1:43" s="7" customFormat="1" ht="11.25" customHeight="1">
      <c r="B13" s="1465"/>
      <c r="C13" s="1466"/>
      <c r="E13" s="1418"/>
      <c r="F13" s="1418"/>
      <c r="G13" s="1415"/>
      <c r="H13" s="1416"/>
      <c r="I13" s="1417"/>
      <c r="J13" s="1405"/>
      <c r="K13" s="1405"/>
      <c r="L13" s="1415"/>
      <c r="M13" s="1416"/>
      <c r="N13" s="1417"/>
      <c r="O13" s="1405"/>
      <c r="P13" s="1405"/>
      <c r="AP13" s="120"/>
    </row>
    <row r="14" spans="1:43" s="7" customFormat="1" ht="11.25" customHeight="1">
      <c r="B14" s="1465"/>
      <c r="C14" s="1466"/>
      <c r="E14" s="1418" t="s">
        <v>221</v>
      </c>
      <c r="F14" s="1418"/>
      <c r="G14" s="1412"/>
      <c r="H14" s="1413"/>
      <c r="I14" s="1414"/>
      <c r="J14" s="1405" t="s">
        <v>56</v>
      </c>
      <c r="K14" s="1405"/>
      <c r="L14" s="1412"/>
      <c r="M14" s="1413"/>
      <c r="N14" s="1414"/>
      <c r="O14" s="1405" t="s">
        <v>56</v>
      </c>
      <c r="P14" s="1405"/>
      <c r="AP14" s="120"/>
    </row>
    <row r="15" spans="1:43" s="7" customFormat="1" ht="11.25" customHeight="1">
      <c r="B15" s="1465"/>
      <c r="C15" s="1466"/>
      <c r="E15" s="1418"/>
      <c r="F15" s="1418"/>
      <c r="G15" s="1415"/>
      <c r="H15" s="1416"/>
      <c r="I15" s="1417"/>
      <c r="J15" s="1405"/>
      <c r="K15" s="1405"/>
      <c r="L15" s="1415"/>
      <c r="M15" s="1416"/>
      <c r="N15" s="1417"/>
      <c r="O15" s="1405"/>
      <c r="P15" s="1405"/>
      <c r="AP15" s="120"/>
    </row>
    <row r="16" spans="1:43" s="7" customFormat="1" ht="11.25" customHeight="1">
      <c r="B16" s="1465"/>
      <c r="C16" s="1466"/>
      <c r="E16" s="1418" t="s">
        <v>222</v>
      </c>
      <c r="F16" s="1418"/>
      <c r="G16" s="1412"/>
      <c r="H16" s="1413"/>
      <c r="I16" s="1414"/>
      <c r="J16" s="1405" t="s">
        <v>56</v>
      </c>
      <c r="K16" s="1405"/>
      <c r="L16" s="1412"/>
      <c r="M16" s="1413"/>
      <c r="N16" s="1414"/>
      <c r="O16" s="1405" t="s">
        <v>56</v>
      </c>
      <c r="P16" s="1405"/>
      <c r="AP16" s="120"/>
    </row>
    <row r="17" spans="1:43" s="7" customFormat="1" ht="11.25" customHeight="1">
      <c r="B17" s="1465"/>
      <c r="C17" s="1466"/>
      <c r="E17" s="1418"/>
      <c r="F17" s="1418"/>
      <c r="G17" s="1415"/>
      <c r="H17" s="1416"/>
      <c r="I17" s="1417"/>
      <c r="J17" s="1405"/>
      <c r="K17" s="1405"/>
      <c r="L17" s="1415"/>
      <c r="M17" s="1416"/>
      <c r="N17" s="1417"/>
      <c r="O17" s="1405"/>
      <c r="P17" s="1405"/>
      <c r="AP17" s="120"/>
    </row>
    <row r="18" spans="1:43" s="7" customFormat="1" ht="11.25" customHeight="1">
      <c r="A18" s="113"/>
      <c r="B18" s="1465"/>
      <c r="C18" s="1466"/>
      <c r="E18" s="1418" t="s">
        <v>223</v>
      </c>
      <c r="F18" s="1418"/>
      <c r="G18" s="1412"/>
      <c r="H18" s="1413"/>
      <c r="I18" s="1414"/>
      <c r="J18" s="1405" t="s">
        <v>56</v>
      </c>
      <c r="K18" s="1405"/>
      <c r="L18" s="1412"/>
      <c r="M18" s="1413"/>
      <c r="N18" s="1414"/>
      <c r="O18" s="1405" t="s">
        <v>56</v>
      </c>
      <c r="P18" s="1405"/>
      <c r="AP18" s="120"/>
      <c r="AQ18" s="113"/>
    </row>
    <row r="19" spans="1:43" s="7" customFormat="1" ht="11.25" customHeight="1">
      <c r="A19" s="113"/>
      <c r="B19" s="1465"/>
      <c r="C19" s="1466"/>
      <c r="E19" s="1418"/>
      <c r="F19" s="1418"/>
      <c r="G19" s="1415"/>
      <c r="H19" s="1416"/>
      <c r="I19" s="1417"/>
      <c r="J19" s="1405"/>
      <c r="K19" s="1405"/>
      <c r="L19" s="1415"/>
      <c r="M19" s="1416"/>
      <c r="N19" s="1417"/>
      <c r="O19" s="1405"/>
      <c r="P19" s="1405"/>
      <c r="AP19" s="120"/>
      <c r="AQ19" s="113"/>
    </row>
    <row r="20" spans="1:43" s="7" customFormat="1" ht="11.25" customHeight="1">
      <c r="A20" s="113"/>
      <c r="B20" s="1465"/>
      <c r="C20" s="1466"/>
      <c r="E20" s="1418" t="s">
        <v>224</v>
      </c>
      <c r="F20" s="1418"/>
      <c r="G20" s="1412"/>
      <c r="H20" s="1413"/>
      <c r="I20" s="1414"/>
      <c r="J20" s="1405" t="s">
        <v>56</v>
      </c>
      <c r="K20" s="1405"/>
      <c r="L20" s="1412"/>
      <c r="M20" s="1413"/>
      <c r="N20" s="1414"/>
      <c r="O20" s="1405" t="s">
        <v>56</v>
      </c>
      <c r="P20" s="1405"/>
      <c r="AP20" s="120"/>
      <c r="AQ20" s="113"/>
    </row>
    <row r="21" spans="1:43" s="7" customFormat="1" ht="11.25" customHeight="1">
      <c r="A21" s="113"/>
      <c r="B21" s="1465"/>
      <c r="C21" s="1466"/>
      <c r="E21" s="1418"/>
      <c r="F21" s="1418"/>
      <c r="G21" s="1415"/>
      <c r="H21" s="1416"/>
      <c r="I21" s="1417"/>
      <c r="J21" s="1405"/>
      <c r="K21" s="1405"/>
      <c r="L21" s="1415"/>
      <c r="M21" s="1416"/>
      <c r="N21" s="1417"/>
      <c r="O21" s="1405"/>
      <c r="P21" s="1405"/>
      <c r="AP21" s="120"/>
      <c r="AQ21" s="113"/>
    </row>
    <row r="22" spans="1:43" s="7" customFormat="1" ht="11.25" customHeight="1">
      <c r="A22" s="113"/>
      <c r="B22" s="1465"/>
      <c r="C22" s="1466"/>
      <c r="E22" s="1418" t="s">
        <v>225</v>
      </c>
      <c r="F22" s="1418"/>
      <c r="G22" s="1412"/>
      <c r="H22" s="1413"/>
      <c r="I22" s="1414"/>
      <c r="J22" s="1405" t="s">
        <v>56</v>
      </c>
      <c r="K22" s="1405"/>
      <c r="L22" s="1412"/>
      <c r="M22" s="1413"/>
      <c r="N22" s="1414"/>
      <c r="O22" s="1405" t="s">
        <v>56</v>
      </c>
      <c r="P22" s="1405"/>
      <c r="AP22" s="120"/>
      <c r="AQ22" s="113"/>
    </row>
    <row r="23" spans="1:43" s="7" customFormat="1" ht="11.25" customHeight="1">
      <c r="A23" s="113"/>
      <c r="B23" s="1465"/>
      <c r="C23" s="1466"/>
      <c r="E23" s="1418"/>
      <c r="F23" s="1418"/>
      <c r="G23" s="1415"/>
      <c r="H23" s="1416"/>
      <c r="I23" s="1417"/>
      <c r="J23" s="1405"/>
      <c r="K23" s="1405"/>
      <c r="L23" s="1415"/>
      <c r="M23" s="1416"/>
      <c r="N23" s="1417"/>
      <c r="O23" s="1405"/>
      <c r="P23" s="1405"/>
      <c r="AP23" s="120"/>
      <c r="AQ23" s="113"/>
    </row>
    <row r="24" spans="1:43" s="7" customFormat="1" ht="11.25" customHeight="1">
      <c r="A24" s="113"/>
      <c r="B24" s="1465"/>
      <c r="C24" s="1466"/>
      <c r="E24" s="1418" t="s">
        <v>226</v>
      </c>
      <c r="F24" s="1418"/>
      <c r="G24" s="1412"/>
      <c r="H24" s="1413"/>
      <c r="I24" s="1414"/>
      <c r="J24" s="1405" t="s">
        <v>56</v>
      </c>
      <c r="K24" s="1405"/>
      <c r="L24" s="1412"/>
      <c r="M24" s="1413"/>
      <c r="N24" s="1414"/>
      <c r="O24" s="1405" t="s">
        <v>56</v>
      </c>
      <c r="P24" s="1405"/>
      <c r="AP24" s="120"/>
      <c r="AQ24" s="113"/>
    </row>
    <row r="25" spans="1:43" s="7" customFormat="1" ht="11.25" customHeight="1">
      <c r="A25" s="113"/>
      <c r="B25" s="1465"/>
      <c r="C25" s="1466"/>
      <c r="E25" s="1418"/>
      <c r="F25" s="1418"/>
      <c r="G25" s="1415"/>
      <c r="H25" s="1416"/>
      <c r="I25" s="1417"/>
      <c r="J25" s="1405"/>
      <c r="K25" s="1405"/>
      <c r="L25" s="1415"/>
      <c r="M25" s="1416"/>
      <c r="N25" s="1417"/>
      <c r="O25" s="1405"/>
      <c r="P25" s="1405"/>
      <c r="AP25" s="120"/>
      <c r="AQ25" s="113"/>
    </row>
    <row r="26" spans="1:43" s="7" customFormat="1" ht="11.25" customHeight="1">
      <c r="A26" s="113"/>
      <c r="B26" s="1465"/>
      <c r="C26" s="1466"/>
      <c r="E26" s="1418" t="s">
        <v>227</v>
      </c>
      <c r="F26" s="1418"/>
      <c r="G26" s="1412"/>
      <c r="H26" s="1413"/>
      <c r="I26" s="1414"/>
      <c r="J26" s="1405" t="s">
        <v>56</v>
      </c>
      <c r="K26" s="1405"/>
      <c r="L26" s="1412"/>
      <c r="M26" s="1413"/>
      <c r="N26" s="1414"/>
      <c r="O26" s="1405" t="s">
        <v>56</v>
      </c>
      <c r="P26" s="1405"/>
      <c r="AP26" s="120"/>
      <c r="AQ26" s="113"/>
    </row>
    <row r="27" spans="1:43" s="7" customFormat="1" ht="11.25" customHeight="1">
      <c r="A27" s="113"/>
      <c r="B27" s="1465"/>
      <c r="C27" s="1466"/>
      <c r="E27" s="1418"/>
      <c r="F27" s="1418"/>
      <c r="G27" s="1415"/>
      <c r="H27" s="1416"/>
      <c r="I27" s="1417"/>
      <c r="J27" s="1405"/>
      <c r="K27" s="1405"/>
      <c r="L27" s="1415"/>
      <c r="M27" s="1416"/>
      <c r="N27" s="1417"/>
      <c r="O27" s="1405"/>
      <c r="P27" s="1405"/>
      <c r="AP27" s="120"/>
      <c r="AQ27" s="113"/>
    </row>
    <row r="28" spans="1:43" s="7" customFormat="1" ht="11.25" customHeight="1">
      <c r="A28" s="113"/>
      <c r="B28" s="1465"/>
      <c r="C28" s="1466"/>
      <c r="E28" s="1418" t="s">
        <v>228</v>
      </c>
      <c r="F28" s="1418"/>
      <c r="G28" s="1412"/>
      <c r="H28" s="1413"/>
      <c r="I28" s="1414"/>
      <c r="J28" s="1405" t="s">
        <v>56</v>
      </c>
      <c r="K28" s="1405"/>
      <c r="L28" s="1412"/>
      <c r="M28" s="1413"/>
      <c r="N28" s="1414"/>
      <c r="O28" s="1405" t="s">
        <v>56</v>
      </c>
      <c r="P28" s="1405"/>
      <c r="U28" s="1419" t="s">
        <v>229</v>
      </c>
      <c r="V28" s="1420"/>
      <c r="W28" s="1420"/>
      <c r="X28" s="1420"/>
      <c r="Y28" s="1420"/>
      <c r="Z28" s="1420"/>
      <c r="AA28" s="1420"/>
      <c r="AB28" s="1420"/>
      <c r="AC28" s="1420"/>
      <c r="AD28" s="1421"/>
      <c r="AP28" s="120"/>
      <c r="AQ28" s="113"/>
    </row>
    <row r="29" spans="1:43" s="7" customFormat="1" ht="11.25" customHeight="1">
      <c r="A29" s="113"/>
      <c r="B29" s="1465"/>
      <c r="C29" s="1466"/>
      <c r="E29" s="1418"/>
      <c r="F29" s="1418"/>
      <c r="G29" s="1415"/>
      <c r="H29" s="1416"/>
      <c r="I29" s="1417"/>
      <c r="J29" s="1405"/>
      <c r="K29" s="1405"/>
      <c r="L29" s="1415"/>
      <c r="M29" s="1416"/>
      <c r="N29" s="1417"/>
      <c r="O29" s="1405"/>
      <c r="P29" s="1405"/>
      <c r="U29" s="1422"/>
      <c r="V29" s="1423"/>
      <c r="W29" s="1423"/>
      <c r="X29" s="1423"/>
      <c r="Y29" s="1423"/>
      <c r="Z29" s="1423"/>
      <c r="AA29" s="1423"/>
      <c r="AB29" s="1423"/>
      <c r="AC29" s="1423"/>
      <c r="AD29" s="1424"/>
      <c r="AP29" s="120"/>
      <c r="AQ29" s="113"/>
    </row>
    <row r="30" spans="1:43" s="7" customFormat="1" ht="11.25" customHeight="1">
      <c r="A30" s="113"/>
      <c r="B30" s="1465"/>
      <c r="C30" s="1466"/>
      <c r="E30" s="1418" t="s">
        <v>230</v>
      </c>
      <c r="F30" s="1418"/>
      <c r="G30" s="1412"/>
      <c r="H30" s="1413"/>
      <c r="I30" s="1414"/>
      <c r="J30" s="1405" t="s">
        <v>56</v>
      </c>
      <c r="K30" s="1405"/>
      <c r="L30" s="1412"/>
      <c r="M30" s="1413"/>
      <c r="N30" s="1414"/>
      <c r="O30" s="1405" t="s">
        <v>56</v>
      </c>
      <c r="P30" s="1405"/>
      <c r="U30" s="1419" t="s">
        <v>216</v>
      </c>
      <c r="V30" s="1420"/>
      <c r="W30" s="1420"/>
      <c r="X30" s="1420"/>
      <c r="Y30" s="1421"/>
      <c r="Z30" s="1419" t="s">
        <v>217</v>
      </c>
      <c r="AA30" s="1420"/>
      <c r="AB30" s="1420"/>
      <c r="AC30" s="1420"/>
      <c r="AD30" s="1421"/>
      <c r="AP30" s="120"/>
      <c r="AQ30" s="113"/>
    </row>
    <row r="31" spans="1:43" s="7" customFormat="1" ht="11.25" customHeight="1" thickBot="1">
      <c r="A31" s="113"/>
      <c r="B31" s="1465"/>
      <c r="C31" s="1466"/>
      <c r="E31" s="1418"/>
      <c r="F31" s="1418"/>
      <c r="G31" s="1415"/>
      <c r="H31" s="1416"/>
      <c r="I31" s="1417"/>
      <c r="J31" s="1405"/>
      <c r="K31" s="1405"/>
      <c r="L31" s="1415"/>
      <c r="M31" s="1416"/>
      <c r="N31" s="1417"/>
      <c r="O31" s="1405"/>
      <c r="P31" s="1405"/>
      <c r="U31" s="1425" t="s">
        <v>218</v>
      </c>
      <c r="V31" s="1426"/>
      <c r="W31" s="1426"/>
      <c r="X31" s="1426"/>
      <c r="Y31" s="1427"/>
      <c r="Z31" s="1425" t="s">
        <v>218</v>
      </c>
      <c r="AA31" s="1426"/>
      <c r="AB31" s="1426"/>
      <c r="AC31" s="1426"/>
      <c r="AD31" s="1427"/>
      <c r="AP31" s="120"/>
      <c r="AQ31" s="113"/>
    </row>
    <row r="32" spans="1:43" s="7" customFormat="1" ht="11.25" customHeight="1">
      <c r="A32" s="113"/>
      <c r="B32" s="1465"/>
      <c r="C32" s="1466"/>
      <c r="E32" s="1418" t="s">
        <v>231</v>
      </c>
      <c r="F32" s="1418"/>
      <c r="G32" s="1412"/>
      <c r="H32" s="1413"/>
      <c r="I32" s="1414"/>
      <c r="J32" s="1405" t="s">
        <v>56</v>
      </c>
      <c r="K32" s="1405"/>
      <c r="L32" s="1412"/>
      <c r="M32" s="1413"/>
      <c r="N32" s="1414"/>
      <c r="O32" s="1405" t="s">
        <v>56</v>
      </c>
      <c r="P32" s="1405"/>
      <c r="U32" s="1412"/>
      <c r="V32" s="1413"/>
      <c r="W32" s="1414"/>
      <c r="X32" s="1405" t="s">
        <v>56</v>
      </c>
      <c r="Y32" s="1405"/>
      <c r="Z32" s="1412"/>
      <c r="AA32" s="1413"/>
      <c r="AB32" s="1414"/>
      <c r="AC32" s="1405" t="s">
        <v>56</v>
      </c>
      <c r="AD32" s="1405"/>
      <c r="AI32" s="1432" t="s">
        <v>232</v>
      </c>
      <c r="AJ32" s="1433"/>
      <c r="AK32" s="1433"/>
      <c r="AL32" s="1433"/>
      <c r="AM32" s="1433"/>
      <c r="AN32" s="1433"/>
      <c r="AO32" s="1434"/>
      <c r="AP32" s="120"/>
      <c r="AQ32" s="113"/>
    </row>
    <row r="33" spans="1:43" s="7" customFormat="1" ht="11.25" customHeight="1" thickBot="1">
      <c r="A33" s="113"/>
      <c r="B33" s="1465"/>
      <c r="C33" s="1466"/>
      <c r="E33" s="1457"/>
      <c r="F33" s="1457"/>
      <c r="G33" s="1415"/>
      <c r="H33" s="1416"/>
      <c r="I33" s="1417"/>
      <c r="J33" s="1431"/>
      <c r="K33" s="1431"/>
      <c r="L33" s="1415"/>
      <c r="M33" s="1416"/>
      <c r="N33" s="1417"/>
      <c r="O33" s="1431"/>
      <c r="P33" s="1431"/>
      <c r="U33" s="1428"/>
      <c r="V33" s="1429"/>
      <c r="W33" s="1430"/>
      <c r="X33" s="1431"/>
      <c r="Y33" s="1431"/>
      <c r="Z33" s="1428"/>
      <c r="AA33" s="1429"/>
      <c r="AB33" s="1430"/>
      <c r="AC33" s="1431"/>
      <c r="AD33" s="1431"/>
      <c r="AI33" s="1435"/>
      <c r="AJ33" s="1436"/>
      <c r="AK33" s="1436"/>
      <c r="AL33" s="1436"/>
      <c r="AM33" s="1436"/>
      <c r="AN33" s="1436"/>
      <c r="AO33" s="1437"/>
      <c r="AP33" s="120"/>
      <c r="AQ33" s="113"/>
    </row>
    <row r="34" spans="1:43" s="7" customFormat="1" ht="11.25" customHeight="1">
      <c r="A34" s="113"/>
      <c r="B34" s="1465"/>
      <c r="C34" s="1466"/>
      <c r="E34" s="1438" t="s">
        <v>5</v>
      </c>
      <c r="F34" s="1439"/>
      <c r="G34" s="1442">
        <f>SUM(G10:I33)+SUM(L10:N33)</f>
        <v>0</v>
      </c>
      <c r="H34" s="1442"/>
      <c r="I34" s="1442"/>
      <c r="J34" s="1442"/>
      <c r="K34" s="1442"/>
      <c r="L34" s="1442"/>
      <c r="M34" s="1442"/>
      <c r="N34" s="1442"/>
      <c r="O34" s="1433" t="s">
        <v>56</v>
      </c>
      <c r="P34" s="1434"/>
      <c r="R34" s="1446" t="s">
        <v>233</v>
      </c>
      <c r="S34" s="1446"/>
      <c r="T34" s="121"/>
      <c r="U34" s="1447" t="s">
        <v>10</v>
      </c>
      <c r="V34" s="1448"/>
      <c r="W34" s="1448"/>
      <c r="X34" s="1451">
        <f>U32+Z32</f>
        <v>0</v>
      </c>
      <c r="Y34" s="1452"/>
      <c r="Z34" s="1452"/>
      <c r="AA34" s="1452"/>
      <c r="AB34" s="1453"/>
      <c r="AC34" s="1433" t="s">
        <v>56</v>
      </c>
      <c r="AD34" s="1434"/>
      <c r="AF34" s="1446" t="s">
        <v>52</v>
      </c>
      <c r="AG34" s="1446"/>
      <c r="AI34" s="1459" t="str">
        <f>IF(ISERROR(G34/X34)*100,"未計算",(G34/X34)*100)</f>
        <v>未計算</v>
      </c>
      <c r="AJ34" s="1460"/>
      <c r="AK34" s="1460"/>
      <c r="AL34" s="1460"/>
      <c r="AM34" s="1460"/>
      <c r="AN34" s="1436" t="s">
        <v>234</v>
      </c>
      <c r="AO34" s="1437"/>
      <c r="AP34" s="120"/>
      <c r="AQ34" s="113"/>
    </row>
    <row r="35" spans="1:43" s="7" customFormat="1" ht="11.25" customHeight="1" thickBot="1">
      <c r="A35" s="113"/>
      <c r="B35" s="1465"/>
      <c r="C35" s="1466"/>
      <c r="E35" s="1440"/>
      <c r="F35" s="1441"/>
      <c r="G35" s="1443"/>
      <c r="H35" s="1443"/>
      <c r="I35" s="1443"/>
      <c r="J35" s="1443"/>
      <c r="K35" s="1443"/>
      <c r="L35" s="1443"/>
      <c r="M35" s="1443"/>
      <c r="N35" s="1443"/>
      <c r="O35" s="1444"/>
      <c r="P35" s="1445"/>
      <c r="R35" s="1446"/>
      <c r="S35" s="1446"/>
      <c r="T35" s="121"/>
      <c r="U35" s="1449"/>
      <c r="V35" s="1450"/>
      <c r="W35" s="1450"/>
      <c r="X35" s="1454"/>
      <c r="Y35" s="1455"/>
      <c r="Z35" s="1455"/>
      <c r="AA35" s="1455"/>
      <c r="AB35" s="1456"/>
      <c r="AC35" s="1444"/>
      <c r="AD35" s="1445"/>
      <c r="AF35" s="1446"/>
      <c r="AG35" s="1446"/>
      <c r="AI35" s="1461"/>
      <c r="AJ35" s="1462"/>
      <c r="AK35" s="1462"/>
      <c r="AL35" s="1462"/>
      <c r="AM35" s="1462"/>
      <c r="AN35" s="1444"/>
      <c r="AO35" s="1445"/>
      <c r="AP35" s="120"/>
      <c r="AQ35" s="113"/>
    </row>
    <row r="36" spans="1:43" s="7" customFormat="1">
      <c r="A36" s="113"/>
      <c r="B36" s="1467"/>
      <c r="C36" s="1468"/>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3"/>
      <c r="AQ36" s="113"/>
    </row>
    <row r="37" spans="1:43" s="7" customFormat="1" ht="13.5" customHeight="1" thickBot="1">
      <c r="A37" s="113"/>
      <c r="B37" s="1463" t="s">
        <v>235</v>
      </c>
      <c r="C37" s="1464"/>
      <c r="D37" s="124"/>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9"/>
      <c r="AQ37" s="113"/>
    </row>
    <row r="38" spans="1:43" s="7" customFormat="1" ht="30.75" customHeight="1" thickTop="1" thickBot="1">
      <c r="A38" s="113"/>
      <c r="B38" s="1465"/>
      <c r="C38" s="1466"/>
      <c r="D38" s="125"/>
      <c r="E38" s="1469"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1470"/>
      <c r="G38" s="1470"/>
      <c r="H38" s="1470"/>
      <c r="I38" s="1470"/>
      <c r="J38" s="1470"/>
      <c r="K38" s="1470"/>
      <c r="L38" s="1470"/>
      <c r="M38" s="1470"/>
      <c r="N38" s="1470"/>
      <c r="O38" s="1470"/>
      <c r="P38" s="1470"/>
      <c r="Q38" s="1470"/>
      <c r="R38" s="1470"/>
      <c r="S38" s="1470"/>
      <c r="T38" s="1470"/>
      <c r="U38" s="1470"/>
      <c r="V38" s="1470"/>
      <c r="W38" s="1470"/>
      <c r="X38" s="1471"/>
      <c r="Y38" s="1472" t="s">
        <v>236</v>
      </c>
      <c r="Z38" s="1473"/>
      <c r="AA38" s="1473"/>
      <c r="AB38" s="1473"/>
      <c r="AC38" s="1473"/>
      <c r="AD38" s="1473"/>
      <c r="AE38" s="1473"/>
      <c r="AF38" s="1473"/>
      <c r="AG38" s="1473"/>
      <c r="AH38" s="1473"/>
      <c r="AI38" s="1473"/>
      <c r="AJ38" s="1473"/>
      <c r="AK38" s="1473"/>
      <c r="AP38" s="120"/>
      <c r="AQ38" s="113"/>
    </row>
    <row r="39" spans="1:43" s="7" customFormat="1" ht="6.75" customHeight="1" thickTop="1">
      <c r="A39" s="113"/>
      <c r="B39" s="1465"/>
      <c r="C39" s="1466"/>
      <c r="D39" s="125"/>
      <c r="AP39" s="120"/>
      <c r="AQ39" s="113"/>
    </row>
    <row r="40" spans="1:43" s="7" customFormat="1">
      <c r="A40" s="113"/>
      <c r="B40" s="1465"/>
      <c r="C40" s="1466"/>
      <c r="D40" s="125"/>
      <c r="F40" s="7" t="s">
        <v>237</v>
      </c>
      <c r="I40" s="7" t="s">
        <v>238</v>
      </c>
      <c r="U40" s="126"/>
      <c r="V40" s="126"/>
      <c r="W40" s="126"/>
      <c r="X40" s="126"/>
      <c r="Y40" s="126"/>
      <c r="Z40" s="126"/>
      <c r="AA40" s="126"/>
      <c r="AB40" s="126"/>
      <c r="AC40" s="126"/>
      <c r="AD40" s="126"/>
      <c r="AE40" s="126"/>
      <c r="AF40" s="126"/>
      <c r="AG40" s="126"/>
      <c r="AH40" s="126"/>
      <c r="AI40" s="126"/>
      <c r="AJ40" s="126"/>
      <c r="AK40" s="126"/>
      <c r="AL40" s="126"/>
      <c r="AM40" s="126"/>
      <c r="AN40" s="126"/>
      <c r="AP40" s="120"/>
      <c r="AQ40" s="113"/>
    </row>
    <row r="41" spans="1:43" s="7" customFormat="1">
      <c r="A41" s="113"/>
      <c r="B41" s="1465"/>
      <c r="C41" s="1466"/>
      <c r="D41" s="125"/>
      <c r="I41" s="7" t="s">
        <v>239</v>
      </c>
      <c r="U41" s="126"/>
      <c r="V41" s="126"/>
      <c r="W41" s="126"/>
      <c r="X41" s="126"/>
      <c r="Y41" s="126"/>
      <c r="Z41" s="126"/>
      <c r="AA41" s="126"/>
      <c r="AB41" s="126"/>
      <c r="AC41" s="126"/>
      <c r="AD41" s="126"/>
      <c r="AE41" s="126"/>
      <c r="AF41" s="126"/>
      <c r="AG41" s="126"/>
      <c r="AH41" s="126"/>
      <c r="AI41" s="126"/>
      <c r="AJ41" s="126"/>
      <c r="AK41" s="126"/>
      <c r="AL41" s="126"/>
      <c r="AM41" s="126"/>
      <c r="AP41" s="120"/>
      <c r="AQ41" s="113"/>
    </row>
    <row r="42" spans="1:43" s="7" customFormat="1">
      <c r="A42" s="113"/>
      <c r="B42" s="1465"/>
      <c r="C42" s="1466"/>
      <c r="D42" s="125"/>
      <c r="I42" s="7" t="s">
        <v>240</v>
      </c>
      <c r="U42" s="126"/>
      <c r="V42" s="126"/>
      <c r="W42" s="126"/>
      <c r="X42" s="126"/>
      <c r="Y42" s="126"/>
      <c r="Z42" s="126"/>
      <c r="AA42" s="126"/>
      <c r="AB42" s="126"/>
      <c r="AC42" s="126"/>
      <c r="AD42" s="126"/>
      <c r="AE42" s="126"/>
      <c r="AF42" s="126"/>
      <c r="AG42" s="126"/>
      <c r="AH42" s="126"/>
      <c r="AI42" s="126"/>
      <c r="AJ42" s="126"/>
      <c r="AK42" s="126"/>
      <c r="AL42" s="126"/>
      <c r="AM42" s="126"/>
      <c r="AN42" s="126"/>
      <c r="AP42" s="120"/>
      <c r="AQ42" s="113"/>
    </row>
    <row r="43" spans="1:43" s="7" customFormat="1">
      <c r="A43" s="113"/>
      <c r="B43" s="1465"/>
      <c r="C43" s="1466"/>
      <c r="D43" s="125"/>
      <c r="I43" s="7" t="s">
        <v>241</v>
      </c>
      <c r="U43" s="126"/>
      <c r="V43" s="126"/>
      <c r="W43" s="126"/>
      <c r="X43" s="126"/>
      <c r="Y43" s="126"/>
      <c r="Z43" s="126"/>
      <c r="AA43" s="126"/>
      <c r="AB43" s="126"/>
      <c r="AC43" s="126"/>
      <c r="AD43" s="126"/>
      <c r="AE43" s="126"/>
      <c r="AF43" s="126"/>
      <c r="AG43" s="126"/>
      <c r="AH43" s="126"/>
      <c r="AI43" s="126"/>
      <c r="AJ43" s="126"/>
      <c r="AK43" s="126"/>
      <c r="AL43" s="126"/>
      <c r="AM43" s="126"/>
      <c r="AN43" s="126"/>
      <c r="AP43" s="120"/>
      <c r="AQ43" s="113"/>
    </row>
    <row r="44" spans="1:43" s="7" customFormat="1">
      <c r="A44" s="113"/>
      <c r="B44" s="1465"/>
      <c r="C44" s="1466"/>
      <c r="D44" s="125"/>
      <c r="I44" s="7" t="s">
        <v>242</v>
      </c>
      <c r="U44" s="126"/>
      <c r="V44" s="126"/>
      <c r="W44" s="126"/>
      <c r="X44" s="126"/>
      <c r="Y44" s="126"/>
      <c r="Z44" s="126"/>
      <c r="AA44" s="126"/>
      <c r="AB44" s="126"/>
      <c r="AC44" s="126"/>
      <c r="AD44" s="126"/>
      <c r="AE44" s="126"/>
      <c r="AF44" s="126"/>
      <c r="AG44" s="126"/>
      <c r="AH44" s="126"/>
      <c r="AI44" s="126"/>
      <c r="AJ44" s="126"/>
      <c r="AK44" s="126"/>
      <c r="AL44" s="126"/>
      <c r="AM44" s="126"/>
      <c r="AN44" s="126"/>
      <c r="AP44" s="120"/>
      <c r="AQ44" s="113"/>
    </row>
    <row r="45" spans="1:43" s="7" customFormat="1">
      <c r="A45" s="113"/>
      <c r="B45" s="1465"/>
      <c r="C45" s="1466"/>
      <c r="D45" s="125"/>
      <c r="I45" s="7" t="s">
        <v>243</v>
      </c>
      <c r="U45" s="126"/>
      <c r="V45" s="126"/>
      <c r="W45" s="126"/>
      <c r="X45" s="126"/>
      <c r="Y45" s="126"/>
      <c r="Z45" s="126"/>
      <c r="AA45" s="126"/>
      <c r="AB45" s="126"/>
      <c r="AC45" s="126"/>
      <c r="AD45" s="126"/>
      <c r="AE45" s="126"/>
      <c r="AF45" s="126"/>
      <c r="AG45" s="126"/>
      <c r="AH45" s="126"/>
      <c r="AI45" s="126"/>
      <c r="AJ45" s="126"/>
      <c r="AK45" s="126"/>
      <c r="AL45" s="126"/>
      <c r="AM45" s="126"/>
      <c r="AN45" s="126"/>
      <c r="AP45" s="120"/>
      <c r="AQ45" s="113"/>
    </row>
    <row r="46" spans="1:43" s="7" customFormat="1">
      <c r="A46" s="113"/>
      <c r="B46" s="1465"/>
      <c r="C46" s="1466"/>
      <c r="D46" s="125"/>
      <c r="I46" s="7" t="s">
        <v>244</v>
      </c>
      <c r="U46" s="126"/>
      <c r="V46" s="126"/>
      <c r="W46" s="126"/>
      <c r="X46" s="126"/>
      <c r="Y46" s="126"/>
      <c r="Z46" s="126"/>
      <c r="AA46" s="126"/>
      <c r="AB46" s="126"/>
      <c r="AC46" s="126"/>
      <c r="AD46" s="126"/>
      <c r="AE46" s="126"/>
      <c r="AF46" s="126"/>
      <c r="AG46" s="126"/>
      <c r="AH46" s="126"/>
      <c r="AI46" s="126"/>
      <c r="AJ46" s="126"/>
      <c r="AK46" s="126"/>
      <c r="AL46" s="126"/>
      <c r="AM46" s="126"/>
      <c r="AN46" s="126"/>
      <c r="AP46" s="120"/>
      <c r="AQ46" s="113"/>
    </row>
    <row r="47" spans="1:43" s="7" customFormat="1">
      <c r="A47" s="113"/>
      <c r="B47" s="1465"/>
      <c r="C47" s="1466"/>
      <c r="D47" s="125"/>
      <c r="I47" s="7" t="s">
        <v>245</v>
      </c>
      <c r="U47" s="126"/>
      <c r="V47" s="126"/>
      <c r="W47" s="126"/>
      <c r="X47" s="126"/>
      <c r="Y47" s="126"/>
      <c r="Z47" s="126"/>
      <c r="AA47" s="126"/>
      <c r="AB47" s="126"/>
      <c r="AC47" s="126"/>
      <c r="AD47" s="126"/>
      <c r="AE47" s="126"/>
      <c r="AF47" s="126"/>
      <c r="AG47" s="126"/>
      <c r="AH47" s="126"/>
      <c r="AI47" s="126"/>
      <c r="AJ47" s="126"/>
      <c r="AK47" s="126"/>
      <c r="AL47" s="126"/>
      <c r="AM47" s="126"/>
      <c r="AN47" s="126"/>
      <c r="AP47" s="120"/>
      <c r="AQ47" s="113"/>
    </row>
    <row r="48" spans="1:43" s="7" customFormat="1">
      <c r="A48" s="113"/>
      <c r="B48" s="1467"/>
      <c r="C48" s="1468"/>
      <c r="D48" s="127"/>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8"/>
      <c r="AQ48" s="113"/>
    </row>
    <row r="49" spans="1:43" s="7" customFormat="1" ht="9.65" customHeight="1">
      <c r="A49" s="113"/>
      <c r="B49" s="129"/>
      <c r="C49" s="129"/>
      <c r="AP49" s="126"/>
      <c r="AQ49" s="113"/>
    </row>
    <row r="50" spans="1:43" s="7" customFormat="1" ht="122.5" customHeight="1">
      <c r="A50" s="113"/>
      <c r="B50" s="1458" t="s">
        <v>246</v>
      </c>
      <c r="C50" s="1458"/>
      <c r="D50" s="1458"/>
      <c r="E50" s="1458"/>
      <c r="F50" s="1458"/>
      <c r="G50" s="1458"/>
      <c r="H50" s="1458"/>
      <c r="I50" s="1458"/>
      <c r="J50" s="1458"/>
      <c r="K50" s="1458"/>
      <c r="L50" s="1458"/>
      <c r="M50" s="1458"/>
      <c r="N50" s="1458"/>
      <c r="O50" s="1458"/>
      <c r="P50" s="1458"/>
      <c r="Q50" s="1458"/>
      <c r="R50" s="1458"/>
      <c r="S50" s="1458"/>
      <c r="T50" s="1458"/>
      <c r="U50" s="1458"/>
      <c r="V50" s="1458"/>
      <c r="W50" s="1458"/>
      <c r="X50" s="1458"/>
      <c r="Y50" s="1458"/>
      <c r="Z50" s="1458"/>
      <c r="AA50" s="1458"/>
      <c r="AB50" s="1458"/>
      <c r="AC50" s="1458"/>
      <c r="AD50" s="1458"/>
      <c r="AE50" s="1458"/>
      <c r="AF50" s="1458"/>
      <c r="AG50" s="1458"/>
      <c r="AH50" s="1458"/>
      <c r="AI50" s="1458"/>
      <c r="AJ50" s="1458"/>
      <c r="AK50" s="1458"/>
      <c r="AL50" s="1458"/>
      <c r="AM50" s="1458"/>
      <c r="AN50" s="1458"/>
      <c r="AO50" s="1458"/>
      <c r="AP50" s="1458"/>
      <c r="AQ50" s="113"/>
    </row>
    <row r="51" spans="1:43" s="130" customFormat="1" ht="13">
      <c r="B51" s="131"/>
      <c r="C51" s="131"/>
      <c r="D51" s="131"/>
      <c r="E51" s="131"/>
      <c r="F51" s="131"/>
      <c r="G51" s="131"/>
      <c r="H51" s="131"/>
      <c r="I51" s="131"/>
      <c r="J51" s="131"/>
      <c r="K51" s="131"/>
      <c r="L51" s="131"/>
      <c r="M51" s="131"/>
      <c r="N51" s="131"/>
      <c r="O51" s="131"/>
      <c r="P51" s="131"/>
      <c r="Q51" s="131"/>
      <c r="R51" s="131"/>
      <c r="S51" s="131"/>
      <c r="T51" s="131"/>
      <c r="U51" s="131"/>
      <c r="V51" s="131"/>
      <c r="W51" s="131"/>
      <c r="X51" s="131"/>
      <c r="Y51" s="131"/>
      <c r="Z51" s="131"/>
      <c r="AA51" s="131"/>
      <c r="AB51" s="131"/>
      <c r="AC51" s="131"/>
      <c r="AD51" s="131"/>
      <c r="AE51" s="131"/>
      <c r="AF51" s="131"/>
      <c r="AG51" s="131"/>
      <c r="AH51" s="131"/>
      <c r="AI51" s="131"/>
      <c r="AJ51" s="131"/>
      <c r="AK51" s="131"/>
      <c r="AL51" s="131"/>
      <c r="AM51" s="131"/>
      <c r="AN51" s="131"/>
      <c r="AO51" s="131"/>
      <c r="AP51" s="131"/>
    </row>
    <row r="52" spans="1:43" s="130" customFormat="1">
      <c r="B52" s="113"/>
      <c r="C52" s="131"/>
      <c r="D52" s="132"/>
      <c r="E52" s="132"/>
      <c r="F52" s="132"/>
      <c r="G52" s="132"/>
      <c r="H52" s="132"/>
      <c r="I52" s="132"/>
      <c r="J52" s="132"/>
      <c r="K52" s="132"/>
      <c r="L52" s="132"/>
      <c r="M52" s="132"/>
      <c r="N52" s="132"/>
      <c r="O52" s="132"/>
      <c r="P52" s="132"/>
      <c r="Q52" s="132"/>
      <c r="R52" s="132"/>
      <c r="S52" s="132"/>
      <c r="T52" s="132"/>
      <c r="U52" s="132"/>
      <c r="V52" s="132"/>
      <c r="W52" s="132"/>
      <c r="X52" s="132"/>
      <c r="Y52" s="131"/>
      <c r="Z52" s="131"/>
      <c r="AA52" s="131"/>
      <c r="AB52" s="131"/>
      <c r="AC52" s="131"/>
      <c r="AD52" s="131"/>
      <c r="AE52" s="131"/>
      <c r="AF52" s="131"/>
      <c r="AG52" s="131"/>
      <c r="AH52" s="131"/>
      <c r="AI52" s="131"/>
      <c r="AJ52" s="131"/>
      <c r="AK52" s="131"/>
      <c r="AL52" s="131"/>
      <c r="AM52" s="131"/>
      <c r="AN52" s="131"/>
      <c r="AO52" s="131"/>
      <c r="AP52" s="131"/>
    </row>
    <row r="53" spans="1:43" s="130" customFormat="1" ht="13">
      <c r="B53" s="131"/>
      <c r="C53" s="131"/>
      <c r="D53" s="132"/>
      <c r="E53" s="132"/>
      <c r="F53" s="132"/>
      <c r="G53" s="132"/>
      <c r="H53" s="132"/>
      <c r="I53" s="132"/>
      <c r="J53" s="132"/>
      <c r="K53" s="132"/>
      <c r="L53" s="132"/>
      <c r="M53" s="132"/>
      <c r="N53" s="132"/>
      <c r="O53" s="132"/>
      <c r="P53" s="132"/>
      <c r="Q53" s="132"/>
      <c r="R53" s="132"/>
      <c r="S53" s="132"/>
      <c r="T53" s="132"/>
      <c r="U53" s="132"/>
      <c r="V53" s="132"/>
      <c r="W53" s="132"/>
      <c r="X53" s="132"/>
      <c r="Y53" s="131"/>
      <c r="Z53" s="131"/>
      <c r="AA53" s="131"/>
      <c r="AB53" s="131"/>
      <c r="AC53" s="131"/>
      <c r="AD53" s="131"/>
      <c r="AE53" s="131"/>
      <c r="AF53" s="131"/>
      <c r="AG53" s="131"/>
      <c r="AH53" s="131"/>
      <c r="AI53" s="131"/>
      <c r="AJ53" s="131"/>
      <c r="AK53" s="131"/>
      <c r="AL53" s="131"/>
      <c r="AM53" s="131"/>
      <c r="AN53" s="131"/>
      <c r="AO53" s="131"/>
      <c r="AP53" s="131"/>
    </row>
    <row r="54" spans="1:43" s="130" customFormat="1" ht="13">
      <c r="B54" s="133"/>
      <c r="D54" s="134"/>
      <c r="E54" s="134"/>
      <c r="F54" s="134"/>
      <c r="G54" s="134"/>
      <c r="H54" s="134"/>
      <c r="I54" s="134"/>
      <c r="J54" s="134"/>
      <c r="K54" s="134"/>
      <c r="L54" s="134"/>
      <c r="M54" s="134"/>
      <c r="N54" s="134"/>
      <c r="O54" s="134"/>
      <c r="P54" s="134"/>
      <c r="Q54" s="134"/>
      <c r="R54" s="134"/>
      <c r="S54" s="134"/>
      <c r="T54" s="134"/>
      <c r="U54" s="134"/>
      <c r="V54" s="134"/>
      <c r="W54" s="134"/>
      <c r="X54" s="134"/>
    </row>
    <row r="55" spans="1:43" s="130" customFormat="1">
      <c r="B55" s="133"/>
      <c r="D55" s="134" t="s">
        <v>247</v>
      </c>
      <c r="E55" s="134"/>
      <c r="F55" s="134"/>
      <c r="G55" s="134"/>
      <c r="H55" s="134"/>
      <c r="I55" s="134"/>
      <c r="J55" s="134"/>
      <c r="K55" s="134"/>
      <c r="L55" s="134"/>
      <c r="M55" s="134"/>
      <c r="N55" s="134"/>
      <c r="O55" s="134"/>
      <c r="P55" s="134"/>
      <c r="Q55" s="134"/>
      <c r="R55" s="134"/>
      <c r="S55" s="135">
        <v>1</v>
      </c>
      <c r="T55" s="134"/>
      <c r="U55" s="134"/>
      <c r="V55" s="134"/>
      <c r="W55" s="134"/>
      <c r="X55" s="134"/>
    </row>
    <row r="56" spans="1:43" s="130" customFormat="1" ht="13">
      <c r="B56" s="133"/>
      <c r="D56" s="134"/>
      <c r="E56" s="134"/>
      <c r="F56" s="134"/>
      <c r="G56" s="134"/>
      <c r="H56" s="134"/>
      <c r="I56" s="134"/>
      <c r="J56" s="134"/>
      <c r="K56" s="134"/>
      <c r="L56" s="134"/>
      <c r="M56" s="134"/>
      <c r="N56" s="134"/>
      <c r="O56" s="134"/>
      <c r="P56" s="134"/>
      <c r="Q56" s="134"/>
      <c r="R56" s="134"/>
      <c r="S56" s="134"/>
      <c r="T56" s="134"/>
      <c r="U56" s="134"/>
      <c r="V56" s="134"/>
      <c r="W56" s="134"/>
      <c r="X56" s="134"/>
    </row>
    <row r="57" spans="1:43" s="130" customFormat="1" ht="13">
      <c r="B57" s="133"/>
      <c r="D57" s="134"/>
      <c r="E57" s="134"/>
      <c r="F57" s="134"/>
      <c r="G57" s="134"/>
      <c r="H57" s="134"/>
      <c r="I57" s="134"/>
      <c r="J57" s="134"/>
      <c r="K57" s="134"/>
      <c r="L57" s="134"/>
      <c r="M57" s="134"/>
      <c r="N57" s="134"/>
      <c r="O57" s="134"/>
      <c r="P57" s="134"/>
      <c r="Q57" s="134"/>
      <c r="R57" s="134"/>
      <c r="S57" s="134"/>
      <c r="T57" s="134"/>
      <c r="U57" s="134"/>
      <c r="V57" s="134"/>
      <c r="W57" s="134"/>
      <c r="X57" s="134"/>
    </row>
    <row r="58" spans="1:43" s="130" customFormat="1" ht="13">
      <c r="B58" s="133"/>
    </row>
    <row r="59" spans="1:43" s="7" customFormat="1">
      <c r="A59" s="113"/>
      <c r="B59" s="114"/>
      <c r="AQ59" s="113"/>
    </row>
  </sheetData>
  <sheetProtection algorithmName="SHA-512" hashValue="sGn47RDdirmfaYltB/fbsyuxuSDRd9wXivyNEz+S5r/ogEe3zFKsBEdpNc/N8uCs5lL4MkVbKYiSTbFoqvmYkg==" saltValue="CDifoDzJD3Qvrc91fBUPkw==" spinCount="100000" sheet="1" objects="1" scenarios="1"/>
  <mergeCells count="99">
    <mergeCell ref="B50:AP50"/>
    <mergeCell ref="AC34:AD35"/>
    <mergeCell ref="AF34:AG35"/>
    <mergeCell ref="AI34:AM35"/>
    <mergeCell ref="AN34:AO35"/>
    <mergeCell ref="B37:C48"/>
    <mergeCell ref="E38:X38"/>
    <mergeCell ref="Y38:AK38"/>
    <mergeCell ref="B6:C36"/>
    <mergeCell ref="E7:F9"/>
    <mergeCell ref="G7:P7"/>
    <mergeCell ref="G8:K8"/>
    <mergeCell ref="L8:P8"/>
    <mergeCell ref="G9:K9"/>
    <mergeCell ref="L9:P9"/>
    <mergeCell ref="X32:Y33"/>
    <mergeCell ref="Z32:AB33"/>
    <mergeCell ref="AC32:AD33"/>
    <mergeCell ref="AI32:AO33"/>
    <mergeCell ref="E34:F35"/>
    <mergeCell ref="G34:N35"/>
    <mergeCell ref="O34:P35"/>
    <mergeCell ref="R34:S35"/>
    <mergeCell ref="U34:W35"/>
    <mergeCell ref="X34:AB35"/>
    <mergeCell ref="E32:F33"/>
    <mergeCell ref="G32:I33"/>
    <mergeCell ref="J32:K33"/>
    <mergeCell ref="L32:N33"/>
    <mergeCell ref="O32:P33"/>
    <mergeCell ref="U32:W33"/>
    <mergeCell ref="U28:AD29"/>
    <mergeCell ref="E30:F31"/>
    <mergeCell ref="G30:I31"/>
    <mergeCell ref="J30:K31"/>
    <mergeCell ref="L30:N31"/>
    <mergeCell ref="O30:P31"/>
    <mergeCell ref="U30:Y30"/>
    <mergeCell ref="Z30:AD30"/>
    <mergeCell ref="U31:Y31"/>
    <mergeCell ref="Z31:AD31"/>
    <mergeCell ref="E28:F29"/>
    <mergeCell ref="G28:I29"/>
    <mergeCell ref="J28:K29"/>
    <mergeCell ref="L28:N29"/>
    <mergeCell ref="O28:P29"/>
    <mergeCell ref="E26:F27"/>
    <mergeCell ref="G26:I27"/>
    <mergeCell ref="J26:K27"/>
    <mergeCell ref="L26:N27"/>
    <mergeCell ref="O26:P27"/>
    <mergeCell ref="E22:F23"/>
    <mergeCell ref="G22:I23"/>
    <mergeCell ref="J22:K23"/>
    <mergeCell ref="L22:N23"/>
    <mergeCell ref="O22:P23"/>
    <mergeCell ref="E24:F25"/>
    <mergeCell ref="G24:I25"/>
    <mergeCell ref="J24:K25"/>
    <mergeCell ref="L24:N25"/>
    <mergeCell ref="O24:P25"/>
    <mergeCell ref="E18:F19"/>
    <mergeCell ref="G18:I19"/>
    <mergeCell ref="J18:K19"/>
    <mergeCell ref="L18:N19"/>
    <mergeCell ref="O18:P19"/>
    <mergeCell ref="E20:F21"/>
    <mergeCell ref="G20:I21"/>
    <mergeCell ref="J20:K21"/>
    <mergeCell ref="L20:N21"/>
    <mergeCell ref="O20:P21"/>
    <mergeCell ref="E14:F15"/>
    <mergeCell ref="G14:I15"/>
    <mergeCell ref="J14:K15"/>
    <mergeCell ref="L14:N15"/>
    <mergeCell ref="O14:P15"/>
    <mergeCell ref="E16:F17"/>
    <mergeCell ref="G16:I17"/>
    <mergeCell ref="J16:K17"/>
    <mergeCell ref="L16:N17"/>
    <mergeCell ref="O16:P17"/>
    <mergeCell ref="L10:N11"/>
    <mergeCell ref="O10:P11"/>
    <mergeCell ref="E12:F13"/>
    <mergeCell ref="G12:I13"/>
    <mergeCell ref="J12:K13"/>
    <mergeCell ref="L12:N13"/>
    <mergeCell ref="O12:P13"/>
    <mergeCell ref="E10:F11"/>
    <mergeCell ref="G10:I11"/>
    <mergeCell ref="J10:K11"/>
    <mergeCell ref="B5:L5"/>
    <mergeCell ref="O5:Z5"/>
    <mergeCell ref="AA5:AP5"/>
    <mergeCell ref="A1:D1"/>
    <mergeCell ref="F1:AJ1"/>
    <mergeCell ref="A2:AP2"/>
    <mergeCell ref="B4:L4"/>
    <mergeCell ref="M4:AP4"/>
  </mergeCells>
  <phoneticPr fontId="2"/>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Option Button 1">
              <controlPr defaultSize="0" autoFill="0" autoLine="0" autoPict="0">
                <anchor moveWithCells="1">
                  <from>
                    <xdr:col>12</xdr:col>
                    <xdr:colOff>69850</xdr:colOff>
                    <xdr:row>4</xdr:row>
                    <xdr:rowOff>76200</xdr:rowOff>
                  </from>
                  <to>
                    <xdr:col>16</xdr:col>
                    <xdr:colOff>107950</xdr:colOff>
                    <xdr:row>4</xdr:row>
                    <xdr:rowOff>317500</xdr:rowOff>
                  </to>
                </anchor>
              </controlPr>
            </control>
          </mc:Choice>
        </mc:AlternateContent>
        <mc:AlternateContent xmlns:mc="http://schemas.openxmlformats.org/markup-compatibility/2006">
          <mc:Choice Requires="x14">
            <control shapeId="25602" r:id="rId5" name="Option Button 2">
              <controlPr defaultSize="0" autoFill="0" autoLine="0" autoPict="0">
                <anchor moveWithCells="1">
                  <from>
                    <xdr:col>24</xdr:col>
                    <xdr:colOff>165100</xdr:colOff>
                    <xdr:row>4</xdr:row>
                    <xdr:rowOff>88900</xdr:rowOff>
                  </from>
                  <to>
                    <xdr:col>29</xdr:col>
                    <xdr:colOff>50800</xdr:colOff>
                    <xdr:row>4</xdr:row>
                    <xdr:rowOff>336550</xdr:rowOff>
                  </to>
                </anchor>
              </controlPr>
            </control>
          </mc:Choice>
        </mc:AlternateContent>
        <mc:AlternateContent xmlns:mc="http://schemas.openxmlformats.org/markup-compatibility/2006">
          <mc:Choice Requires="x14">
            <control shapeId="25603" r:id="rId6" name="Group Box 3">
              <controlPr defaultSize="0" autoFill="0" autoPict="0">
                <anchor moveWithCells="1">
                  <from>
                    <xdr:col>12</xdr:col>
                    <xdr:colOff>69850</xdr:colOff>
                    <xdr:row>4</xdr:row>
                    <xdr:rowOff>31750</xdr:rowOff>
                  </from>
                  <to>
                    <xdr:col>40</xdr:col>
                    <xdr:colOff>12700</xdr:colOff>
                    <xdr:row>4</xdr:row>
                    <xdr:rowOff>355600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3180E-E755-4A56-92CA-C820FAFE4CBE}">
  <dimension ref="A1:L52"/>
  <sheetViews>
    <sheetView showGridLines="0" view="pageBreakPreview" topLeftCell="A21" zoomScaleNormal="100" zoomScaleSheetLayoutView="100" workbookViewId="0">
      <selection activeCell="I14" sqref="I14:AK17"/>
    </sheetView>
  </sheetViews>
  <sheetFormatPr defaultRowHeight="18"/>
  <cols>
    <col min="1" max="1" width="0.83203125" style="113" customWidth="1"/>
    <col min="2" max="2" width="4.58203125" style="113" customWidth="1"/>
    <col min="3" max="3" width="8.08203125" style="113" customWidth="1"/>
    <col min="4" max="4" width="5.33203125" style="113" customWidth="1"/>
    <col min="5" max="5" width="7.58203125" style="113" customWidth="1"/>
    <col min="6" max="6" width="8.08203125" style="113" customWidth="1"/>
    <col min="7" max="7" width="9.08203125" style="113" customWidth="1"/>
    <col min="8" max="8" width="18.58203125" style="113" customWidth="1"/>
    <col min="9" max="9" width="8.08203125" style="113" customWidth="1"/>
    <col min="10" max="10" width="8.58203125" style="113" customWidth="1"/>
    <col min="11" max="11" width="6.5" style="113" bestFit="1" customWidth="1"/>
    <col min="12" max="12" width="12.58203125" style="113" customWidth="1"/>
    <col min="13" max="256" width="8.83203125" style="113"/>
    <col min="257" max="257" width="0.83203125" style="113" customWidth="1"/>
    <col min="258" max="258" width="4.58203125" style="113" customWidth="1"/>
    <col min="259" max="259" width="8.08203125" style="113" customWidth="1"/>
    <col min="260" max="260" width="5.33203125" style="113" customWidth="1"/>
    <col min="261" max="261" width="7.58203125" style="113" customWidth="1"/>
    <col min="262" max="262" width="6.58203125" style="113" customWidth="1"/>
    <col min="263" max="263" width="9.08203125" style="113" customWidth="1"/>
    <col min="264" max="264" width="14.33203125" style="113" customWidth="1"/>
    <col min="265" max="266" width="8.08203125" style="113" customWidth="1"/>
    <col min="267" max="267" width="6.5" style="113" bestFit="1" customWidth="1"/>
    <col min="268" max="268" width="11.5" style="113" customWidth="1"/>
    <col min="269" max="512" width="8.83203125" style="113"/>
    <col min="513" max="513" width="0.83203125" style="113" customWidth="1"/>
    <col min="514" max="514" width="4.58203125" style="113" customWidth="1"/>
    <col min="515" max="515" width="8.08203125" style="113" customWidth="1"/>
    <col min="516" max="516" width="5.33203125" style="113" customWidth="1"/>
    <col min="517" max="517" width="7.58203125" style="113" customWidth="1"/>
    <col min="518" max="518" width="6.58203125" style="113" customWidth="1"/>
    <col min="519" max="519" width="9.08203125" style="113" customWidth="1"/>
    <col min="520" max="520" width="14.33203125" style="113" customWidth="1"/>
    <col min="521" max="522" width="8.08203125" style="113" customWidth="1"/>
    <col min="523" max="523" width="6.5" style="113" bestFit="1" customWidth="1"/>
    <col min="524" max="524" width="11.5" style="113" customWidth="1"/>
    <col min="525" max="768" width="8.83203125" style="113"/>
    <col min="769" max="769" width="0.83203125" style="113" customWidth="1"/>
    <col min="770" max="770" width="4.58203125" style="113" customWidth="1"/>
    <col min="771" max="771" width="8.08203125" style="113" customWidth="1"/>
    <col min="772" max="772" width="5.33203125" style="113" customWidth="1"/>
    <col min="773" max="773" width="7.58203125" style="113" customWidth="1"/>
    <col min="774" max="774" width="6.58203125" style="113" customWidth="1"/>
    <col min="775" max="775" width="9.08203125" style="113" customWidth="1"/>
    <col min="776" max="776" width="14.33203125" style="113" customWidth="1"/>
    <col min="777" max="778" width="8.08203125" style="113" customWidth="1"/>
    <col min="779" max="779" width="6.5" style="113" bestFit="1" customWidth="1"/>
    <col min="780" max="780" width="11.5" style="113" customWidth="1"/>
    <col min="781" max="1024" width="8.83203125" style="113"/>
    <col min="1025" max="1025" width="0.83203125" style="113" customWidth="1"/>
    <col min="1026" max="1026" width="4.58203125" style="113" customWidth="1"/>
    <col min="1027" max="1027" width="8.08203125" style="113" customWidth="1"/>
    <col min="1028" max="1028" width="5.33203125" style="113" customWidth="1"/>
    <col min="1029" max="1029" width="7.58203125" style="113" customWidth="1"/>
    <col min="1030" max="1030" width="6.58203125" style="113" customWidth="1"/>
    <col min="1031" max="1031" width="9.08203125" style="113" customWidth="1"/>
    <col min="1032" max="1032" width="14.33203125" style="113" customWidth="1"/>
    <col min="1033" max="1034" width="8.08203125" style="113" customWidth="1"/>
    <col min="1035" max="1035" width="6.5" style="113" bestFit="1" customWidth="1"/>
    <col min="1036" max="1036" width="11.5" style="113" customWidth="1"/>
    <col min="1037" max="1280" width="8.83203125" style="113"/>
    <col min="1281" max="1281" width="0.83203125" style="113" customWidth="1"/>
    <col min="1282" max="1282" width="4.58203125" style="113" customWidth="1"/>
    <col min="1283" max="1283" width="8.08203125" style="113" customWidth="1"/>
    <col min="1284" max="1284" width="5.33203125" style="113" customWidth="1"/>
    <col min="1285" max="1285" width="7.58203125" style="113" customWidth="1"/>
    <col min="1286" max="1286" width="6.58203125" style="113" customWidth="1"/>
    <col min="1287" max="1287" width="9.08203125" style="113" customWidth="1"/>
    <col min="1288" max="1288" width="14.33203125" style="113" customWidth="1"/>
    <col min="1289" max="1290" width="8.08203125" style="113" customWidth="1"/>
    <col min="1291" max="1291" width="6.5" style="113" bestFit="1" customWidth="1"/>
    <col min="1292" max="1292" width="11.5" style="113" customWidth="1"/>
    <col min="1293" max="1536" width="8.83203125" style="113"/>
    <col min="1537" max="1537" width="0.83203125" style="113" customWidth="1"/>
    <col min="1538" max="1538" width="4.58203125" style="113" customWidth="1"/>
    <col min="1539" max="1539" width="8.08203125" style="113" customWidth="1"/>
    <col min="1540" max="1540" width="5.33203125" style="113" customWidth="1"/>
    <col min="1541" max="1541" width="7.58203125" style="113" customWidth="1"/>
    <col min="1542" max="1542" width="6.58203125" style="113" customWidth="1"/>
    <col min="1543" max="1543" width="9.08203125" style="113" customWidth="1"/>
    <col min="1544" max="1544" width="14.33203125" style="113" customWidth="1"/>
    <col min="1545" max="1546" width="8.08203125" style="113" customWidth="1"/>
    <col min="1547" max="1547" width="6.5" style="113" bestFit="1" customWidth="1"/>
    <col min="1548" max="1548" width="11.5" style="113" customWidth="1"/>
    <col min="1549" max="1792" width="8.83203125" style="113"/>
    <col min="1793" max="1793" width="0.83203125" style="113" customWidth="1"/>
    <col min="1794" max="1794" width="4.58203125" style="113" customWidth="1"/>
    <col min="1795" max="1795" width="8.08203125" style="113" customWidth="1"/>
    <col min="1796" max="1796" width="5.33203125" style="113" customWidth="1"/>
    <col min="1797" max="1797" width="7.58203125" style="113" customWidth="1"/>
    <col min="1798" max="1798" width="6.58203125" style="113" customWidth="1"/>
    <col min="1799" max="1799" width="9.08203125" style="113" customWidth="1"/>
    <col min="1800" max="1800" width="14.33203125" style="113" customWidth="1"/>
    <col min="1801" max="1802" width="8.08203125" style="113" customWidth="1"/>
    <col min="1803" max="1803" width="6.5" style="113" bestFit="1" customWidth="1"/>
    <col min="1804" max="1804" width="11.5" style="113" customWidth="1"/>
    <col min="1805" max="2048" width="8.83203125" style="113"/>
    <col min="2049" max="2049" width="0.83203125" style="113" customWidth="1"/>
    <col min="2050" max="2050" width="4.58203125" style="113" customWidth="1"/>
    <col min="2051" max="2051" width="8.08203125" style="113" customWidth="1"/>
    <col min="2052" max="2052" width="5.33203125" style="113" customWidth="1"/>
    <col min="2053" max="2053" width="7.58203125" style="113" customWidth="1"/>
    <col min="2054" max="2054" width="6.58203125" style="113" customWidth="1"/>
    <col min="2055" max="2055" width="9.08203125" style="113" customWidth="1"/>
    <col min="2056" max="2056" width="14.33203125" style="113" customWidth="1"/>
    <col min="2057" max="2058" width="8.08203125" style="113" customWidth="1"/>
    <col min="2059" max="2059" width="6.5" style="113" bestFit="1" customWidth="1"/>
    <col min="2060" max="2060" width="11.5" style="113" customWidth="1"/>
    <col min="2061" max="2304" width="8.83203125" style="113"/>
    <col min="2305" max="2305" width="0.83203125" style="113" customWidth="1"/>
    <col min="2306" max="2306" width="4.58203125" style="113" customWidth="1"/>
    <col min="2307" max="2307" width="8.08203125" style="113" customWidth="1"/>
    <col min="2308" max="2308" width="5.33203125" style="113" customWidth="1"/>
    <col min="2309" max="2309" width="7.58203125" style="113" customWidth="1"/>
    <col min="2310" max="2310" width="6.58203125" style="113" customWidth="1"/>
    <col min="2311" max="2311" width="9.08203125" style="113" customWidth="1"/>
    <col min="2312" max="2312" width="14.33203125" style="113" customWidth="1"/>
    <col min="2313" max="2314" width="8.08203125" style="113" customWidth="1"/>
    <col min="2315" max="2315" width="6.5" style="113" bestFit="1" customWidth="1"/>
    <col min="2316" max="2316" width="11.5" style="113" customWidth="1"/>
    <col min="2317" max="2560" width="8.83203125" style="113"/>
    <col min="2561" max="2561" width="0.83203125" style="113" customWidth="1"/>
    <col min="2562" max="2562" width="4.58203125" style="113" customWidth="1"/>
    <col min="2563" max="2563" width="8.08203125" style="113" customWidth="1"/>
    <col min="2564" max="2564" width="5.33203125" style="113" customWidth="1"/>
    <col min="2565" max="2565" width="7.58203125" style="113" customWidth="1"/>
    <col min="2566" max="2566" width="6.58203125" style="113" customWidth="1"/>
    <col min="2567" max="2567" width="9.08203125" style="113" customWidth="1"/>
    <col min="2568" max="2568" width="14.33203125" style="113" customWidth="1"/>
    <col min="2569" max="2570" width="8.08203125" style="113" customWidth="1"/>
    <col min="2571" max="2571" width="6.5" style="113" bestFit="1" customWidth="1"/>
    <col min="2572" max="2572" width="11.5" style="113" customWidth="1"/>
    <col min="2573" max="2816" width="8.83203125" style="113"/>
    <col min="2817" max="2817" width="0.83203125" style="113" customWidth="1"/>
    <col min="2818" max="2818" width="4.58203125" style="113" customWidth="1"/>
    <col min="2819" max="2819" width="8.08203125" style="113" customWidth="1"/>
    <col min="2820" max="2820" width="5.33203125" style="113" customWidth="1"/>
    <col min="2821" max="2821" width="7.58203125" style="113" customWidth="1"/>
    <col min="2822" max="2822" width="6.58203125" style="113" customWidth="1"/>
    <col min="2823" max="2823" width="9.08203125" style="113" customWidth="1"/>
    <col min="2824" max="2824" width="14.33203125" style="113" customWidth="1"/>
    <col min="2825" max="2826" width="8.08203125" style="113" customWidth="1"/>
    <col min="2827" max="2827" width="6.5" style="113" bestFit="1" customWidth="1"/>
    <col min="2828" max="2828" width="11.5" style="113" customWidth="1"/>
    <col min="2829" max="3072" width="8.83203125" style="113"/>
    <col min="3073" max="3073" width="0.83203125" style="113" customWidth="1"/>
    <col min="3074" max="3074" width="4.58203125" style="113" customWidth="1"/>
    <col min="3075" max="3075" width="8.08203125" style="113" customWidth="1"/>
    <col min="3076" max="3076" width="5.33203125" style="113" customWidth="1"/>
    <col min="3077" max="3077" width="7.58203125" style="113" customWidth="1"/>
    <col min="3078" max="3078" width="6.58203125" style="113" customWidth="1"/>
    <col min="3079" max="3079" width="9.08203125" style="113" customWidth="1"/>
    <col min="3080" max="3080" width="14.33203125" style="113" customWidth="1"/>
    <col min="3081" max="3082" width="8.08203125" style="113" customWidth="1"/>
    <col min="3083" max="3083" width="6.5" style="113" bestFit="1" customWidth="1"/>
    <col min="3084" max="3084" width="11.5" style="113" customWidth="1"/>
    <col min="3085" max="3328" width="8.83203125" style="113"/>
    <col min="3329" max="3329" width="0.83203125" style="113" customWidth="1"/>
    <col min="3330" max="3330" width="4.58203125" style="113" customWidth="1"/>
    <col min="3331" max="3331" width="8.08203125" style="113" customWidth="1"/>
    <col min="3332" max="3332" width="5.33203125" style="113" customWidth="1"/>
    <col min="3333" max="3333" width="7.58203125" style="113" customWidth="1"/>
    <col min="3334" max="3334" width="6.58203125" style="113" customWidth="1"/>
    <col min="3335" max="3335" width="9.08203125" style="113" customWidth="1"/>
    <col min="3336" max="3336" width="14.33203125" style="113" customWidth="1"/>
    <col min="3337" max="3338" width="8.08203125" style="113" customWidth="1"/>
    <col min="3339" max="3339" width="6.5" style="113" bestFit="1" customWidth="1"/>
    <col min="3340" max="3340" width="11.5" style="113" customWidth="1"/>
    <col min="3341" max="3584" width="8.83203125" style="113"/>
    <col min="3585" max="3585" width="0.83203125" style="113" customWidth="1"/>
    <col min="3586" max="3586" width="4.58203125" style="113" customWidth="1"/>
    <col min="3587" max="3587" width="8.08203125" style="113" customWidth="1"/>
    <col min="3588" max="3588" width="5.33203125" style="113" customWidth="1"/>
    <col min="3589" max="3589" width="7.58203125" style="113" customWidth="1"/>
    <col min="3590" max="3590" width="6.58203125" style="113" customWidth="1"/>
    <col min="3591" max="3591" width="9.08203125" style="113" customWidth="1"/>
    <col min="3592" max="3592" width="14.33203125" style="113" customWidth="1"/>
    <col min="3593" max="3594" width="8.08203125" style="113" customWidth="1"/>
    <col min="3595" max="3595" width="6.5" style="113" bestFit="1" customWidth="1"/>
    <col min="3596" max="3596" width="11.5" style="113" customWidth="1"/>
    <col min="3597" max="3840" width="8.83203125" style="113"/>
    <col min="3841" max="3841" width="0.83203125" style="113" customWidth="1"/>
    <col min="3842" max="3842" width="4.58203125" style="113" customWidth="1"/>
    <col min="3843" max="3843" width="8.08203125" style="113" customWidth="1"/>
    <col min="3844" max="3844" width="5.33203125" style="113" customWidth="1"/>
    <col min="3845" max="3845" width="7.58203125" style="113" customWidth="1"/>
    <col min="3846" max="3846" width="6.58203125" style="113" customWidth="1"/>
    <col min="3847" max="3847" width="9.08203125" style="113" customWidth="1"/>
    <col min="3848" max="3848" width="14.33203125" style="113" customWidth="1"/>
    <col min="3849" max="3850" width="8.08203125" style="113" customWidth="1"/>
    <col min="3851" max="3851" width="6.5" style="113" bestFit="1" customWidth="1"/>
    <col min="3852" max="3852" width="11.5" style="113" customWidth="1"/>
    <col min="3853" max="4096" width="8.83203125" style="113"/>
    <col min="4097" max="4097" width="0.83203125" style="113" customWidth="1"/>
    <col min="4098" max="4098" width="4.58203125" style="113" customWidth="1"/>
    <col min="4099" max="4099" width="8.08203125" style="113" customWidth="1"/>
    <col min="4100" max="4100" width="5.33203125" style="113" customWidth="1"/>
    <col min="4101" max="4101" width="7.58203125" style="113" customWidth="1"/>
    <col min="4102" max="4102" width="6.58203125" style="113" customWidth="1"/>
    <col min="4103" max="4103" width="9.08203125" style="113" customWidth="1"/>
    <col min="4104" max="4104" width="14.33203125" style="113" customWidth="1"/>
    <col min="4105" max="4106" width="8.08203125" style="113" customWidth="1"/>
    <col min="4107" max="4107" width="6.5" style="113" bestFit="1" customWidth="1"/>
    <col min="4108" max="4108" width="11.5" style="113" customWidth="1"/>
    <col min="4109" max="4352" width="8.83203125" style="113"/>
    <col min="4353" max="4353" width="0.83203125" style="113" customWidth="1"/>
    <col min="4354" max="4354" width="4.58203125" style="113" customWidth="1"/>
    <col min="4355" max="4355" width="8.08203125" style="113" customWidth="1"/>
    <col min="4356" max="4356" width="5.33203125" style="113" customWidth="1"/>
    <col min="4357" max="4357" width="7.58203125" style="113" customWidth="1"/>
    <col min="4358" max="4358" width="6.58203125" style="113" customWidth="1"/>
    <col min="4359" max="4359" width="9.08203125" style="113" customWidth="1"/>
    <col min="4360" max="4360" width="14.33203125" style="113" customWidth="1"/>
    <col min="4361" max="4362" width="8.08203125" style="113" customWidth="1"/>
    <col min="4363" max="4363" width="6.5" style="113" bestFit="1" customWidth="1"/>
    <col min="4364" max="4364" width="11.5" style="113" customWidth="1"/>
    <col min="4365" max="4608" width="8.83203125" style="113"/>
    <col min="4609" max="4609" width="0.83203125" style="113" customWidth="1"/>
    <col min="4610" max="4610" width="4.58203125" style="113" customWidth="1"/>
    <col min="4611" max="4611" width="8.08203125" style="113" customWidth="1"/>
    <col min="4612" max="4612" width="5.33203125" style="113" customWidth="1"/>
    <col min="4613" max="4613" width="7.58203125" style="113" customWidth="1"/>
    <col min="4614" max="4614" width="6.58203125" style="113" customWidth="1"/>
    <col min="4615" max="4615" width="9.08203125" style="113" customWidth="1"/>
    <col min="4616" max="4616" width="14.33203125" style="113" customWidth="1"/>
    <col min="4617" max="4618" width="8.08203125" style="113" customWidth="1"/>
    <col min="4619" max="4619" width="6.5" style="113" bestFit="1" customWidth="1"/>
    <col min="4620" max="4620" width="11.5" style="113" customWidth="1"/>
    <col min="4621" max="4864" width="8.83203125" style="113"/>
    <col min="4865" max="4865" width="0.83203125" style="113" customWidth="1"/>
    <col min="4866" max="4866" width="4.58203125" style="113" customWidth="1"/>
    <col min="4867" max="4867" width="8.08203125" style="113" customWidth="1"/>
    <col min="4868" max="4868" width="5.33203125" style="113" customWidth="1"/>
    <col min="4869" max="4869" width="7.58203125" style="113" customWidth="1"/>
    <col min="4870" max="4870" width="6.58203125" style="113" customWidth="1"/>
    <col min="4871" max="4871" width="9.08203125" style="113" customWidth="1"/>
    <col min="4872" max="4872" width="14.33203125" style="113" customWidth="1"/>
    <col min="4873" max="4874" width="8.08203125" style="113" customWidth="1"/>
    <col min="4875" max="4875" width="6.5" style="113" bestFit="1" customWidth="1"/>
    <col min="4876" max="4876" width="11.5" style="113" customWidth="1"/>
    <col min="4877" max="5120" width="8.83203125" style="113"/>
    <col min="5121" max="5121" width="0.83203125" style="113" customWidth="1"/>
    <col min="5122" max="5122" width="4.58203125" style="113" customWidth="1"/>
    <col min="5123" max="5123" width="8.08203125" style="113" customWidth="1"/>
    <col min="5124" max="5124" width="5.33203125" style="113" customWidth="1"/>
    <col min="5125" max="5125" width="7.58203125" style="113" customWidth="1"/>
    <col min="5126" max="5126" width="6.58203125" style="113" customWidth="1"/>
    <col min="5127" max="5127" width="9.08203125" style="113" customWidth="1"/>
    <col min="5128" max="5128" width="14.33203125" style="113" customWidth="1"/>
    <col min="5129" max="5130" width="8.08203125" style="113" customWidth="1"/>
    <col min="5131" max="5131" width="6.5" style="113" bestFit="1" customWidth="1"/>
    <col min="5132" max="5132" width="11.5" style="113" customWidth="1"/>
    <col min="5133" max="5376" width="8.83203125" style="113"/>
    <col min="5377" max="5377" width="0.83203125" style="113" customWidth="1"/>
    <col min="5378" max="5378" width="4.58203125" style="113" customWidth="1"/>
    <col min="5379" max="5379" width="8.08203125" style="113" customWidth="1"/>
    <col min="5380" max="5380" width="5.33203125" style="113" customWidth="1"/>
    <col min="5381" max="5381" width="7.58203125" style="113" customWidth="1"/>
    <col min="5382" max="5382" width="6.58203125" style="113" customWidth="1"/>
    <col min="5383" max="5383" width="9.08203125" style="113" customWidth="1"/>
    <col min="5384" max="5384" width="14.33203125" style="113" customWidth="1"/>
    <col min="5385" max="5386" width="8.08203125" style="113" customWidth="1"/>
    <col min="5387" max="5387" width="6.5" style="113" bestFit="1" customWidth="1"/>
    <col min="5388" max="5388" width="11.5" style="113" customWidth="1"/>
    <col min="5389" max="5632" width="8.83203125" style="113"/>
    <col min="5633" max="5633" width="0.83203125" style="113" customWidth="1"/>
    <col min="5634" max="5634" width="4.58203125" style="113" customWidth="1"/>
    <col min="5635" max="5635" width="8.08203125" style="113" customWidth="1"/>
    <col min="5636" max="5636" width="5.33203125" style="113" customWidth="1"/>
    <col min="5637" max="5637" width="7.58203125" style="113" customWidth="1"/>
    <col min="5638" max="5638" width="6.58203125" style="113" customWidth="1"/>
    <col min="5639" max="5639" width="9.08203125" style="113" customWidth="1"/>
    <col min="5640" max="5640" width="14.33203125" style="113" customWidth="1"/>
    <col min="5641" max="5642" width="8.08203125" style="113" customWidth="1"/>
    <col min="5643" max="5643" width="6.5" style="113" bestFit="1" customWidth="1"/>
    <col min="5644" max="5644" width="11.5" style="113" customWidth="1"/>
    <col min="5645" max="5888" width="8.83203125" style="113"/>
    <col min="5889" max="5889" width="0.83203125" style="113" customWidth="1"/>
    <col min="5890" max="5890" width="4.58203125" style="113" customWidth="1"/>
    <col min="5891" max="5891" width="8.08203125" style="113" customWidth="1"/>
    <col min="5892" max="5892" width="5.33203125" style="113" customWidth="1"/>
    <col min="5893" max="5893" width="7.58203125" style="113" customWidth="1"/>
    <col min="5894" max="5894" width="6.58203125" style="113" customWidth="1"/>
    <col min="5895" max="5895" width="9.08203125" style="113" customWidth="1"/>
    <col min="5896" max="5896" width="14.33203125" style="113" customWidth="1"/>
    <col min="5897" max="5898" width="8.08203125" style="113" customWidth="1"/>
    <col min="5899" max="5899" width="6.5" style="113" bestFit="1" customWidth="1"/>
    <col min="5900" max="5900" width="11.5" style="113" customWidth="1"/>
    <col min="5901" max="6144" width="8.83203125" style="113"/>
    <col min="6145" max="6145" width="0.83203125" style="113" customWidth="1"/>
    <col min="6146" max="6146" width="4.58203125" style="113" customWidth="1"/>
    <col min="6147" max="6147" width="8.08203125" style="113" customWidth="1"/>
    <col min="6148" max="6148" width="5.33203125" style="113" customWidth="1"/>
    <col min="6149" max="6149" width="7.58203125" style="113" customWidth="1"/>
    <col min="6150" max="6150" width="6.58203125" style="113" customWidth="1"/>
    <col min="6151" max="6151" width="9.08203125" style="113" customWidth="1"/>
    <col min="6152" max="6152" width="14.33203125" style="113" customWidth="1"/>
    <col min="6153" max="6154" width="8.08203125" style="113" customWidth="1"/>
    <col min="6155" max="6155" width="6.5" style="113" bestFit="1" customWidth="1"/>
    <col min="6156" max="6156" width="11.5" style="113" customWidth="1"/>
    <col min="6157" max="6400" width="8.83203125" style="113"/>
    <col min="6401" max="6401" width="0.83203125" style="113" customWidth="1"/>
    <col min="6402" max="6402" width="4.58203125" style="113" customWidth="1"/>
    <col min="6403" max="6403" width="8.08203125" style="113" customWidth="1"/>
    <col min="6404" max="6404" width="5.33203125" style="113" customWidth="1"/>
    <col min="6405" max="6405" width="7.58203125" style="113" customWidth="1"/>
    <col min="6406" max="6406" width="6.58203125" style="113" customWidth="1"/>
    <col min="6407" max="6407" width="9.08203125" style="113" customWidth="1"/>
    <col min="6408" max="6408" width="14.33203125" style="113" customWidth="1"/>
    <col min="6409" max="6410" width="8.08203125" style="113" customWidth="1"/>
    <col min="6411" max="6411" width="6.5" style="113" bestFit="1" customWidth="1"/>
    <col min="6412" max="6412" width="11.5" style="113" customWidth="1"/>
    <col min="6413" max="6656" width="8.83203125" style="113"/>
    <col min="6657" max="6657" width="0.83203125" style="113" customWidth="1"/>
    <col min="6658" max="6658" width="4.58203125" style="113" customWidth="1"/>
    <col min="6659" max="6659" width="8.08203125" style="113" customWidth="1"/>
    <col min="6660" max="6660" width="5.33203125" style="113" customWidth="1"/>
    <col min="6661" max="6661" width="7.58203125" style="113" customWidth="1"/>
    <col min="6662" max="6662" width="6.58203125" style="113" customWidth="1"/>
    <col min="6663" max="6663" width="9.08203125" style="113" customWidth="1"/>
    <col min="6664" max="6664" width="14.33203125" style="113" customWidth="1"/>
    <col min="6665" max="6666" width="8.08203125" style="113" customWidth="1"/>
    <col min="6667" max="6667" width="6.5" style="113" bestFit="1" customWidth="1"/>
    <col min="6668" max="6668" width="11.5" style="113" customWidth="1"/>
    <col min="6669" max="6912" width="8.83203125" style="113"/>
    <col min="6913" max="6913" width="0.83203125" style="113" customWidth="1"/>
    <col min="6914" max="6914" width="4.58203125" style="113" customWidth="1"/>
    <col min="6915" max="6915" width="8.08203125" style="113" customWidth="1"/>
    <col min="6916" max="6916" width="5.33203125" style="113" customWidth="1"/>
    <col min="6917" max="6917" width="7.58203125" style="113" customWidth="1"/>
    <col min="6918" max="6918" width="6.58203125" style="113" customWidth="1"/>
    <col min="6919" max="6919" width="9.08203125" style="113" customWidth="1"/>
    <col min="6920" max="6920" width="14.33203125" style="113" customWidth="1"/>
    <col min="6921" max="6922" width="8.08203125" style="113" customWidth="1"/>
    <col min="6923" max="6923" width="6.5" style="113" bestFit="1" customWidth="1"/>
    <col min="6924" max="6924" width="11.5" style="113" customWidth="1"/>
    <col min="6925" max="7168" width="8.83203125" style="113"/>
    <col min="7169" max="7169" width="0.83203125" style="113" customWidth="1"/>
    <col min="7170" max="7170" width="4.58203125" style="113" customWidth="1"/>
    <col min="7171" max="7171" width="8.08203125" style="113" customWidth="1"/>
    <col min="7172" max="7172" width="5.33203125" style="113" customWidth="1"/>
    <col min="7173" max="7173" width="7.58203125" style="113" customWidth="1"/>
    <col min="7174" max="7174" width="6.58203125" style="113" customWidth="1"/>
    <col min="7175" max="7175" width="9.08203125" style="113" customWidth="1"/>
    <col min="7176" max="7176" width="14.33203125" style="113" customWidth="1"/>
    <col min="7177" max="7178" width="8.08203125" style="113" customWidth="1"/>
    <col min="7179" max="7179" width="6.5" style="113" bestFit="1" customWidth="1"/>
    <col min="7180" max="7180" width="11.5" style="113" customWidth="1"/>
    <col min="7181" max="7424" width="8.83203125" style="113"/>
    <col min="7425" max="7425" width="0.83203125" style="113" customWidth="1"/>
    <col min="7426" max="7426" width="4.58203125" style="113" customWidth="1"/>
    <col min="7427" max="7427" width="8.08203125" style="113" customWidth="1"/>
    <col min="7428" max="7428" width="5.33203125" style="113" customWidth="1"/>
    <col min="7429" max="7429" width="7.58203125" style="113" customWidth="1"/>
    <col min="7430" max="7430" width="6.58203125" style="113" customWidth="1"/>
    <col min="7431" max="7431" width="9.08203125" style="113" customWidth="1"/>
    <col min="7432" max="7432" width="14.33203125" style="113" customWidth="1"/>
    <col min="7433" max="7434" width="8.08203125" style="113" customWidth="1"/>
    <col min="7435" max="7435" width="6.5" style="113" bestFit="1" customWidth="1"/>
    <col min="7436" max="7436" width="11.5" style="113" customWidth="1"/>
    <col min="7437" max="7680" width="8.83203125" style="113"/>
    <col min="7681" max="7681" width="0.83203125" style="113" customWidth="1"/>
    <col min="7682" max="7682" width="4.58203125" style="113" customWidth="1"/>
    <col min="7683" max="7683" width="8.08203125" style="113" customWidth="1"/>
    <col min="7684" max="7684" width="5.33203125" style="113" customWidth="1"/>
    <col min="7685" max="7685" width="7.58203125" style="113" customWidth="1"/>
    <col min="7686" max="7686" width="6.58203125" style="113" customWidth="1"/>
    <col min="7687" max="7687" width="9.08203125" style="113" customWidth="1"/>
    <col min="7688" max="7688" width="14.33203125" style="113" customWidth="1"/>
    <col min="7689" max="7690" width="8.08203125" style="113" customWidth="1"/>
    <col min="7691" max="7691" width="6.5" style="113" bestFit="1" customWidth="1"/>
    <col min="7692" max="7692" width="11.5" style="113" customWidth="1"/>
    <col min="7693" max="7936" width="8.83203125" style="113"/>
    <col min="7937" max="7937" width="0.83203125" style="113" customWidth="1"/>
    <col min="7938" max="7938" width="4.58203125" style="113" customWidth="1"/>
    <col min="7939" max="7939" width="8.08203125" style="113" customWidth="1"/>
    <col min="7940" max="7940" width="5.33203125" style="113" customWidth="1"/>
    <col min="7941" max="7941" width="7.58203125" style="113" customWidth="1"/>
    <col min="7942" max="7942" width="6.58203125" style="113" customWidth="1"/>
    <col min="7943" max="7943" width="9.08203125" style="113" customWidth="1"/>
    <col min="7944" max="7944" width="14.33203125" style="113" customWidth="1"/>
    <col min="7945" max="7946" width="8.08203125" style="113" customWidth="1"/>
    <col min="7947" max="7947" width="6.5" style="113" bestFit="1" customWidth="1"/>
    <col min="7948" max="7948" width="11.5" style="113" customWidth="1"/>
    <col min="7949" max="8192" width="8.83203125" style="113"/>
    <col min="8193" max="8193" width="0.83203125" style="113" customWidth="1"/>
    <col min="8194" max="8194" width="4.58203125" style="113" customWidth="1"/>
    <col min="8195" max="8195" width="8.08203125" style="113" customWidth="1"/>
    <col min="8196" max="8196" width="5.33203125" style="113" customWidth="1"/>
    <col min="8197" max="8197" width="7.58203125" style="113" customWidth="1"/>
    <col min="8198" max="8198" width="6.58203125" style="113" customWidth="1"/>
    <col min="8199" max="8199" width="9.08203125" style="113" customWidth="1"/>
    <col min="8200" max="8200" width="14.33203125" style="113" customWidth="1"/>
    <col min="8201" max="8202" width="8.08203125" style="113" customWidth="1"/>
    <col min="8203" max="8203" width="6.5" style="113" bestFit="1" customWidth="1"/>
    <col min="8204" max="8204" width="11.5" style="113" customWidth="1"/>
    <col min="8205" max="8448" width="8.83203125" style="113"/>
    <col min="8449" max="8449" width="0.83203125" style="113" customWidth="1"/>
    <col min="8450" max="8450" width="4.58203125" style="113" customWidth="1"/>
    <col min="8451" max="8451" width="8.08203125" style="113" customWidth="1"/>
    <col min="8452" max="8452" width="5.33203125" style="113" customWidth="1"/>
    <col min="8453" max="8453" width="7.58203125" style="113" customWidth="1"/>
    <col min="8454" max="8454" width="6.58203125" style="113" customWidth="1"/>
    <col min="8455" max="8455" width="9.08203125" style="113" customWidth="1"/>
    <col min="8456" max="8456" width="14.33203125" style="113" customWidth="1"/>
    <col min="8457" max="8458" width="8.08203125" style="113" customWidth="1"/>
    <col min="8459" max="8459" width="6.5" style="113" bestFit="1" customWidth="1"/>
    <col min="8460" max="8460" width="11.5" style="113" customWidth="1"/>
    <col min="8461" max="8704" width="8.83203125" style="113"/>
    <col min="8705" max="8705" width="0.83203125" style="113" customWidth="1"/>
    <col min="8706" max="8706" width="4.58203125" style="113" customWidth="1"/>
    <col min="8707" max="8707" width="8.08203125" style="113" customWidth="1"/>
    <col min="8708" max="8708" width="5.33203125" style="113" customWidth="1"/>
    <col min="8709" max="8709" width="7.58203125" style="113" customWidth="1"/>
    <col min="8710" max="8710" width="6.58203125" style="113" customWidth="1"/>
    <col min="8711" max="8711" width="9.08203125" style="113" customWidth="1"/>
    <col min="8712" max="8712" width="14.33203125" style="113" customWidth="1"/>
    <col min="8713" max="8714" width="8.08203125" style="113" customWidth="1"/>
    <col min="8715" max="8715" width="6.5" style="113" bestFit="1" customWidth="1"/>
    <col min="8716" max="8716" width="11.5" style="113" customWidth="1"/>
    <col min="8717" max="8960" width="8.83203125" style="113"/>
    <col min="8961" max="8961" width="0.83203125" style="113" customWidth="1"/>
    <col min="8962" max="8962" width="4.58203125" style="113" customWidth="1"/>
    <col min="8963" max="8963" width="8.08203125" style="113" customWidth="1"/>
    <col min="8964" max="8964" width="5.33203125" style="113" customWidth="1"/>
    <col min="8965" max="8965" width="7.58203125" style="113" customWidth="1"/>
    <col min="8966" max="8966" width="6.58203125" style="113" customWidth="1"/>
    <col min="8967" max="8967" width="9.08203125" style="113" customWidth="1"/>
    <col min="8968" max="8968" width="14.33203125" style="113" customWidth="1"/>
    <col min="8969" max="8970" width="8.08203125" style="113" customWidth="1"/>
    <col min="8971" max="8971" width="6.5" style="113" bestFit="1" customWidth="1"/>
    <col min="8972" max="8972" width="11.5" style="113" customWidth="1"/>
    <col min="8973" max="9216" width="8.83203125" style="113"/>
    <col min="9217" max="9217" width="0.83203125" style="113" customWidth="1"/>
    <col min="9218" max="9218" width="4.58203125" style="113" customWidth="1"/>
    <col min="9219" max="9219" width="8.08203125" style="113" customWidth="1"/>
    <col min="9220" max="9220" width="5.33203125" style="113" customWidth="1"/>
    <col min="9221" max="9221" width="7.58203125" style="113" customWidth="1"/>
    <col min="9222" max="9222" width="6.58203125" style="113" customWidth="1"/>
    <col min="9223" max="9223" width="9.08203125" style="113" customWidth="1"/>
    <col min="9224" max="9224" width="14.33203125" style="113" customWidth="1"/>
    <col min="9225" max="9226" width="8.08203125" style="113" customWidth="1"/>
    <col min="9227" max="9227" width="6.5" style="113" bestFit="1" customWidth="1"/>
    <col min="9228" max="9228" width="11.5" style="113" customWidth="1"/>
    <col min="9229" max="9472" width="8.83203125" style="113"/>
    <col min="9473" max="9473" width="0.83203125" style="113" customWidth="1"/>
    <col min="9474" max="9474" width="4.58203125" style="113" customWidth="1"/>
    <col min="9475" max="9475" width="8.08203125" style="113" customWidth="1"/>
    <col min="9476" max="9476" width="5.33203125" style="113" customWidth="1"/>
    <col min="9477" max="9477" width="7.58203125" style="113" customWidth="1"/>
    <col min="9478" max="9478" width="6.58203125" style="113" customWidth="1"/>
    <col min="9479" max="9479" width="9.08203125" style="113" customWidth="1"/>
    <col min="9480" max="9480" width="14.33203125" style="113" customWidth="1"/>
    <col min="9481" max="9482" width="8.08203125" style="113" customWidth="1"/>
    <col min="9483" max="9483" width="6.5" style="113" bestFit="1" customWidth="1"/>
    <col min="9484" max="9484" width="11.5" style="113" customWidth="1"/>
    <col min="9485" max="9728" width="8.83203125" style="113"/>
    <col min="9729" max="9729" width="0.83203125" style="113" customWidth="1"/>
    <col min="9730" max="9730" width="4.58203125" style="113" customWidth="1"/>
    <col min="9731" max="9731" width="8.08203125" style="113" customWidth="1"/>
    <col min="9732" max="9732" width="5.33203125" style="113" customWidth="1"/>
    <col min="9733" max="9733" width="7.58203125" style="113" customWidth="1"/>
    <col min="9734" max="9734" width="6.58203125" style="113" customWidth="1"/>
    <col min="9735" max="9735" width="9.08203125" style="113" customWidth="1"/>
    <col min="9736" max="9736" width="14.33203125" style="113" customWidth="1"/>
    <col min="9737" max="9738" width="8.08203125" style="113" customWidth="1"/>
    <col min="9739" max="9739" width="6.5" style="113" bestFit="1" customWidth="1"/>
    <col min="9740" max="9740" width="11.5" style="113" customWidth="1"/>
    <col min="9741" max="9984" width="8.83203125" style="113"/>
    <col min="9985" max="9985" width="0.83203125" style="113" customWidth="1"/>
    <col min="9986" max="9986" width="4.58203125" style="113" customWidth="1"/>
    <col min="9987" max="9987" width="8.08203125" style="113" customWidth="1"/>
    <col min="9988" max="9988" width="5.33203125" style="113" customWidth="1"/>
    <col min="9989" max="9989" width="7.58203125" style="113" customWidth="1"/>
    <col min="9990" max="9990" width="6.58203125" style="113" customWidth="1"/>
    <col min="9991" max="9991" width="9.08203125" style="113" customWidth="1"/>
    <col min="9992" max="9992" width="14.33203125" style="113" customWidth="1"/>
    <col min="9993" max="9994" width="8.08203125" style="113" customWidth="1"/>
    <col min="9995" max="9995" width="6.5" style="113" bestFit="1" customWidth="1"/>
    <col min="9996" max="9996" width="11.5" style="113" customWidth="1"/>
    <col min="9997" max="10240" width="8.83203125" style="113"/>
    <col min="10241" max="10241" width="0.83203125" style="113" customWidth="1"/>
    <col min="10242" max="10242" width="4.58203125" style="113" customWidth="1"/>
    <col min="10243" max="10243" width="8.08203125" style="113" customWidth="1"/>
    <col min="10244" max="10244" width="5.33203125" style="113" customWidth="1"/>
    <col min="10245" max="10245" width="7.58203125" style="113" customWidth="1"/>
    <col min="10246" max="10246" width="6.58203125" style="113" customWidth="1"/>
    <col min="10247" max="10247" width="9.08203125" style="113" customWidth="1"/>
    <col min="10248" max="10248" width="14.33203125" style="113" customWidth="1"/>
    <col min="10249" max="10250" width="8.08203125" style="113" customWidth="1"/>
    <col min="10251" max="10251" width="6.5" style="113" bestFit="1" customWidth="1"/>
    <col min="10252" max="10252" width="11.5" style="113" customWidth="1"/>
    <col min="10253" max="10496" width="8.83203125" style="113"/>
    <col min="10497" max="10497" width="0.83203125" style="113" customWidth="1"/>
    <col min="10498" max="10498" width="4.58203125" style="113" customWidth="1"/>
    <col min="10499" max="10499" width="8.08203125" style="113" customWidth="1"/>
    <col min="10500" max="10500" width="5.33203125" style="113" customWidth="1"/>
    <col min="10501" max="10501" width="7.58203125" style="113" customWidth="1"/>
    <col min="10502" max="10502" width="6.58203125" style="113" customWidth="1"/>
    <col min="10503" max="10503" width="9.08203125" style="113" customWidth="1"/>
    <col min="10504" max="10504" width="14.33203125" style="113" customWidth="1"/>
    <col min="10505" max="10506" width="8.08203125" style="113" customWidth="1"/>
    <col min="10507" max="10507" width="6.5" style="113" bestFit="1" customWidth="1"/>
    <col min="10508" max="10508" width="11.5" style="113" customWidth="1"/>
    <col min="10509" max="10752" width="8.83203125" style="113"/>
    <col min="10753" max="10753" width="0.83203125" style="113" customWidth="1"/>
    <col min="10754" max="10754" width="4.58203125" style="113" customWidth="1"/>
    <col min="10755" max="10755" width="8.08203125" style="113" customWidth="1"/>
    <col min="10756" max="10756" width="5.33203125" style="113" customWidth="1"/>
    <col min="10757" max="10757" width="7.58203125" style="113" customWidth="1"/>
    <col min="10758" max="10758" width="6.58203125" style="113" customWidth="1"/>
    <col min="10759" max="10759" width="9.08203125" style="113" customWidth="1"/>
    <col min="10760" max="10760" width="14.33203125" style="113" customWidth="1"/>
    <col min="10761" max="10762" width="8.08203125" style="113" customWidth="1"/>
    <col min="10763" max="10763" width="6.5" style="113" bestFit="1" customWidth="1"/>
    <col min="10764" max="10764" width="11.5" style="113" customWidth="1"/>
    <col min="10765" max="11008" width="8.83203125" style="113"/>
    <col min="11009" max="11009" width="0.83203125" style="113" customWidth="1"/>
    <col min="11010" max="11010" width="4.58203125" style="113" customWidth="1"/>
    <col min="11011" max="11011" width="8.08203125" style="113" customWidth="1"/>
    <col min="11012" max="11012" width="5.33203125" style="113" customWidth="1"/>
    <col min="11013" max="11013" width="7.58203125" style="113" customWidth="1"/>
    <col min="11014" max="11014" width="6.58203125" style="113" customWidth="1"/>
    <col min="11015" max="11015" width="9.08203125" style="113" customWidth="1"/>
    <col min="11016" max="11016" width="14.33203125" style="113" customWidth="1"/>
    <col min="11017" max="11018" width="8.08203125" style="113" customWidth="1"/>
    <col min="11019" max="11019" width="6.5" style="113" bestFit="1" customWidth="1"/>
    <col min="11020" max="11020" width="11.5" style="113" customWidth="1"/>
    <col min="11021" max="11264" width="8.83203125" style="113"/>
    <col min="11265" max="11265" width="0.83203125" style="113" customWidth="1"/>
    <col min="11266" max="11266" width="4.58203125" style="113" customWidth="1"/>
    <col min="11267" max="11267" width="8.08203125" style="113" customWidth="1"/>
    <col min="11268" max="11268" width="5.33203125" style="113" customWidth="1"/>
    <col min="11269" max="11269" width="7.58203125" style="113" customWidth="1"/>
    <col min="11270" max="11270" width="6.58203125" style="113" customWidth="1"/>
    <col min="11271" max="11271" width="9.08203125" style="113" customWidth="1"/>
    <col min="11272" max="11272" width="14.33203125" style="113" customWidth="1"/>
    <col min="11273" max="11274" width="8.08203125" style="113" customWidth="1"/>
    <col min="11275" max="11275" width="6.5" style="113" bestFit="1" customWidth="1"/>
    <col min="11276" max="11276" width="11.5" style="113" customWidth="1"/>
    <col min="11277" max="11520" width="8.83203125" style="113"/>
    <col min="11521" max="11521" width="0.83203125" style="113" customWidth="1"/>
    <col min="11522" max="11522" width="4.58203125" style="113" customWidth="1"/>
    <col min="11523" max="11523" width="8.08203125" style="113" customWidth="1"/>
    <col min="11524" max="11524" width="5.33203125" style="113" customWidth="1"/>
    <col min="11525" max="11525" width="7.58203125" style="113" customWidth="1"/>
    <col min="11526" max="11526" width="6.58203125" style="113" customWidth="1"/>
    <col min="11527" max="11527" width="9.08203125" style="113" customWidth="1"/>
    <col min="11528" max="11528" width="14.33203125" style="113" customWidth="1"/>
    <col min="11529" max="11530" width="8.08203125" style="113" customWidth="1"/>
    <col min="11531" max="11531" width="6.5" style="113" bestFit="1" customWidth="1"/>
    <col min="11532" max="11532" width="11.5" style="113" customWidth="1"/>
    <col min="11533" max="11776" width="8.83203125" style="113"/>
    <col min="11777" max="11777" width="0.83203125" style="113" customWidth="1"/>
    <col min="11778" max="11778" width="4.58203125" style="113" customWidth="1"/>
    <col min="11779" max="11779" width="8.08203125" style="113" customWidth="1"/>
    <col min="11780" max="11780" width="5.33203125" style="113" customWidth="1"/>
    <col min="11781" max="11781" width="7.58203125" style="113" customWidth="1"/>
    <col min="11782" max="11782" width="6.58203125" style="113" customWidth="1"/>
    <col min="11783" max="11783" width="9.08203125" style="113" customWidth="1"/>
    <col min="11784" max="11784" width="14.33203125" style="113" customWidth="1"/>
    <col min="11785" max="11786" width="8.08203125" style="113" customWidth="1"/>
    <col min="11787" max="11787" width="6.5" style="113" bestFit="1" customWidth="1"/>
    <col min="11788" max="11788" width="11.5" style="113" customWidth="1"/>
    <col min="11789" max="12032" width="8.83203125" style="113"/>
    <col min="12033" max="12033" width="0.83203125" style="113" customWidth="1"/>
    <col min="12034" max="12034" width="4.58203125" style="113" customWidth="1"/>
    <col min="12035" max="12035" width="8.08203125" style="113" customWidth="1"/>
    <col min="12036" max="12036" width="5.33203125" style="113" customWidth="1"/>
    <col min="12037" max="12037" width="7.58203125" style="113" customWidth="1"/>
    <col min="12038" max="12038" width="6.58203125" style="113" customWidth="1"/>
    <col min="12039" max="12039" width="9.08203125" style="113" customWidth="1"/>
    <col min="12040" max="12040" width="14.33203125" style="113" customWidth="1"/>
    <col min="12041" max="12042" width="8.08203125" style="113" customWidth="1"/>
    <col min="12043" max="12043" width="6.5" style="113" bestFit="1" customWidth="1"/>
    <col min="12044" max="12044" width="11.5" style="113" customWidth="1"/>
    <col min="12045" max="12288" width="8.83203125" style="113"/>
    <col min="12289" max="12289" width="0.83203125" style="113" customWidth="1"/>
    <col min="12290" max="12290" width="4.58203125" style="113" customWidth="1"/>
    <col min="12291" max="12291" width="8.08203125" style="113" customWidth="1"/>
    <col min="12292" max="12292" width="5.33203125" style="113" customWidth="1"/>
    <col min="12293" max="12293" width="7.58203125" style="113" customWidth="1"/>
    <col min="12294" max="12294" width="6.58203125" style="113" customWidth="1"/>
    <col min="12295" max="12295" width="9.08203125" style="113" customWidth="1"/>
    <col min="12296" max="12296" width="14.33203125" style="113" customWidth="1"/>
    <col min="12297" max="12298" width="8.08203125" style="113" customWidth="1"/>
    <col min="12299" max="12299" width="6.5" style="113" bestFit="1" customWidth="1"/>
    <col min="12300" max="12300" width="11.5" style="113" customWidth="1"/>
    <col min="12301" max="12544" width="8.83203125" style="113"/>
    <col min="12545" max="12545" width="0.83203125" style="113" customWidth="1"/>
    <col min="12546" max="12546" width="4.58203125" style="113" customWidth="1"/>
    <col min="12547" max="12547" width="8.08203125" style="113" customWidth="1"/>
    <col min="12548" max="12548" width="5.33203125" style="113" customWidth="1"/>
    <col min="12549" max="12549" width="7.58203125" style="113" customWidth="1"/>
    <col min="12550" max="12550" width="6.58203125" style="113" customWidth="1"/>
    <col min="12551" max="12551" width="9.08203125" style="113" customWidth="1"/>
    <col min="12552" max="12552" width="14.33203125" style="113" customWidth="1"/>
    <col min="12553" max="12554" width="8.08203125" style="113" customWidth="1"/>
    <col min="12555" max="12555" width="6.5" style="113" bestFit="1" customWidth="1"/>
    <col min="12556" max="12556" width="11.5" style="113" customWidth="1"/>
    <col min="12557" max="12800" width="8.83203125" style="113"/>
    <col min="12801" max="12801" width="0.83203125" style="113" customWidth="1"/>
    <col min="12802" max="12802" width="4.58203125" style="113" customWidth="1"/>
    <col min="12803" max="12803" width="8.08203125" style="113" customWidth="1"/>
    <col min="12804" max="12804" width="5.33203125" style="113" customWidth="1"/>
    <col min="12805" max="12805" width="7.58203125" style="113" customWidth="1"/>
    <col min="12806" max="12806" width="6.58203125" style="113" customWidth="1"/>
    <col min="12807" max="12807" width="9.08203125" style="113" customWidth="1"/>
    <col min="12808" max="12808" width="14.33203125" style="113" customWidth="1"/>
    <col min="12809" max="12810" width="8.08203125" style="113" customWidth="1"/>
    <col min="12811" max="12811" width="6.5" style="113" bestFit="1" customWidth="1"/>
    <col min="12812" max="12812" width="11.5" style="113" customWidth="1"/>
    <col min="12813" max="13056" width="8.83203125" style="113"/>
    <col min="13057" max="13057" width="0.83203125" style="113" customWidth="1"/>
    <col min="13058" max="13058" width="4.58203125" style="113" customWidth="1"/>
    <col min="13059" max="13059" width="8.08203125" style="113" customWidth="1"/>
    <col min="13060" max="13060" width="5.33203125" style="113" customWidth="1"/>
    <col min="13061" max="13061" width="7.58203125" style="113" customWidth="1"/>
    <col min="13062" max="13062" width="6.58203125" style="113" customWidth="1"/>
    <col min="13063" max="13063" width="9.08203125" style="113" customWidth="1"/>
    <col min="13064" max="13064" width="14.33203125" style="113" customWidth="1"/>
    <col min="13065" max="13066" width="8.08203125" style="113" customWidth="1"/>
    <col min="13067" max="13067" width="6.5" style="113" bestFit="1" customWidth="1"/>
    <col min="13068" max="13068" width="11.5" style="113" customWidth="1"/>
    <col min="13069" max="13312" width="8.83203125" style="113"/>
    <col min="13313" max="13313" width="0.83203125" style="113" customWidth="1"/>
    <col min="13314" max="13314" width="4.58203125" style="113" customWidth="1"/>
    <col min="13315" max="13315" width="8.08203125" style="113" customWidth="1"/>
    <col min="13316" max="13316" width="5.33203125" style="113" customWidth="1"/>
    <col min="13317" max="13317" width="7.58203125" style="113" customWidth="1"/>
    <col min="13318" max="13318" width="6.58203125" style="113" customWidth="1"/>
    <col min="13319" max="13319" width="9.08203125" style="113" customWidth="1"/>
    <col min="13320" max="13320" width="14.33203125" style="113" customWidth="1"/>
    <col min="13321" max="13322" width="8.08203125" style="113" customWidth="1"/>
    <col min="13323" max="13323" width="6.5" style="113" bestFit="1" customWidth="1"/>
    <col min="13324" max="13324" width="11.5" style="113" customWidth="1"/>
    <col min="13325" max="13568" width="8.83203125" style="113"/>
    <col min="13569" max="13569" width="0.83203125" style="113" customWidth="1"/>
    <col min="13570" max="13570" width="4.58203125" style="113" customWidth="1"/>
    <col min="13571" max="13571" width="8.08203125" style="113" customWidth="1"/>
    <col min="13572" max="13572" width="5.33203125" style="113" customWidth="1"/>
    <col min="13573" max="13573" width="7.58203125" style="113" customWidth="1"/>
    <col min="13574" max="13574" width="6.58203125" style="113" customWidth="1"/>
    <col min="13575" max="13575" width="9.08203125" style="113" customWidth="1"/>
    <col min="13576" max="13576" width="14.33203125" style="113" customWidth="1"/>
    <col min="13577" max="13578" width="8.08203125" style="113" customWidth="1"/>
    <col min="13579" max="13579" width="6.5" style="113" bestFit="1" customWidth="1"/>
    <col min="13580" max="13580" width="11.5" style="113" customWidth="1"/>
    <col min="13581" max="13824" width="8.83203125" style="113"/>
    <col min="13825" max="13825" width="0.83203125" style="113" customWidth="1"/>
    <col min="13826" max="13826" width="4.58203125" style="113" customWidth="1"/>
    <col min="13827" max="13827" width="8.08203125" style="113" customWidth="1"/>
    <col min="13828" max="13828" width="5.33203125" style="113" customWidth="1"/>
    <col min="13829" max="13829" width="7.58203125" style="113" customWidth="1"/>
    <col min="13830" max="13830" width="6.58203125" style="113" customWidth="1"/>
    <col min="13831" max="13831" width="9.08203125" style="113" customWidth="1"/>
    <col min="13832" max="13832" width="14.33203125" style="113" customWidth="1"/>
    <col min="13833" max="13834" width="8.08203125" style="113" customWidth="1"/>
    <col min="13835" max="13835" width="6.5" style="113" bestFit="1" customWidth="1"/>
    <col min="13836" max="13836" width="11.5" style="113" customWidth="1"/>
    <col min="13837" max="14080" width="8.83203125" style="113"/>
    <col min="14081" max="14081" width="0.83203125" style="113" customWidth="1"/>
    <col min="14082" max="14082" width="4.58203125" style="113" customWidth="1"/>
    <col min="14083" max="14083" width="8.08203125" style="113" customWidth="1"/>
    <col min="14084" max="14084" width="5.33203125" style="113" customWidth="1"/>
    <col min="14085" max="14085" width="7.58203125" style="113" customWidth="1"/>
    <col min="14086" max="14086" width="6.58203125" style="113" customWidth="1"/>
    <col min="14087" max="14087" width="9.08203125" style="113" customWidth="1"/>
    <col min="14088" max="14088" width="14.33203125" style="113" customWidth="1"/>
    <col min="14089" max="14090" width="8.08203125" style="113" customWidth="1"/>
    <col min="14091" max="14091" width="6.5" style="113" bestFit="1" customWidth="1"/>
    <col min="14092" max="14092" width="11.5" style="113" customWidth="1"/>
    <col min="14093" max="14336" width="8.83203125" style="113"/>
    <col min="14337" max="14337" width="0.83203125" style="113" customWidth="1"/>
    <col min="14338" max="14338" width="4.58203125" style="113" customWidth="1"/>
    <col min="14339" max="14339" width="8.08203125" style="113" customWidth="1"/>
    <col min="14340" max="14340" width="5.33203125" style="113" customWidth="1"/>
    <col min="14341" max="14341" width="7.58203125" style="113" customWidth="1"/>
    <col min="14342" max="14342" width="6.58203125" style="113" customWidth="1"/>
    <col min="14343" max="14343" width="9.08203125" style="113" customWidth="1"/>
    <col min="14344" max="14344" width="14.33203125" style="113" customWidth="1"/>
    <col min="14345" max="14346" width="8.08203125" style="113" customWidth="1"/>
    <col min="14347" max="14347" width="6.5" style="113" bestFit="1" customWidth="1"/>
    <col min="14348" max="14348" width="11.5" style="113" customWidth="1"/>
    <col min="14349" max="14592" width="8.83203125" style="113"/>
    <col min="14593" max="14593" width="0.83203125" style="113" customWidth="1"/>
    <col min="14594" max="14594" width="4.58203125" style="113" customWidth="1"/>
    <col min="14595" max="14595" width="8.08203125" style="113" customWidth="1"/>
    <col min="14596" max="14596" width="5.33203125" style="113" customWidth="1"/>
    <col min="14597" max="14597" width="7.58203125" style="113" customWidth="1"/>
    <col min="14598" max="14598" width="6.58203125" style="113" customWidth="1"/>
    <col min="14599" max="14599" width="9.08203125" style="113" customWidth="1"/>
    <col min="14600" max="14600" width="14.33203125" style="113" customWidth="1"/>
    <col min="14601" max="14602" width="8.08203125" style="113" customWidth="1"/>
    <col min="14603" max="14603" width="6.5" style="113" bestFit="1" customWidth="1"/>
    <col min="14604" max="14604" width="11.5" style="113" customWidth="1"/>
    <col min="14605" max="14848" width="8.83203125" style="113"/>
    <col min="14849" max="14849" width="0.83203125" style="113" customWidth="1"/>
    <col min="14850" max="14850" width="4.58203125" style="113" customWidth="1"/>
    <col min="14851" max="14851" width="8.08203125" style="113" customWidth="1"/>
    <col min="14852" max="14852" width="5.33203125" style="113" customWidth="1"/>
    <col min="14853" max="14853" width="7.58203125" style="113" customWidth="1"/>
    <col min="14854" max="14854" width="6.58203125" style="113" customWidth="1"/>
    <col min="14855" max="14855" width="9.08203125" style="113" customWidth="1"/>
    <col min="14856" max="14856" width="14.33203125" style="113" customWidth="1"/>
    <col min="14857" max="14858" width="8.08203125" style="113" customWidth="1"/>
    <col min="14859" max="14859" width="6.5" style="113" bestFit="1" customWidth="1"/>
    <col min="14860" max="14860" width="11.5" style="113" customWidth="1"/>
    <col min="14861" max="15104" width="8.83203125" style="113"/>
    <col min="15105" max="15105" width="0.83203125" style="113" customWidth="1"/>
    <col min="15106" max="15106" width="4.58203125" style="113" customWidth="1"/>
    <col min="15107" max="15107" width="8.08203125" style="113" customWidth="1"/>
    <col min="15108" max="15108" width="5.33203125" style="113" customWidth="1"/>
    <col min="15109" max="15109" width="7.58203125" style="113" customWidth="1"/>
    <col min="15110" max="15110" width="6.58203125" style="113" customWidth="1"/>
    <col min="15111" max="15111" width="9.08203125" style="113" customWidth="1"/>
    <col min="15112" max="15112" width="14.33203125" style="113" customWidth="1"/>
    <col min="15113" max="15114" width="8.08203125" style="113" customWidth="1"/>
    <col min="15115" max="15115" width="6.5" style="113" bestFit="1" customWidth="1"/>
    <col min="15116" max="15116" width="11.5" style="113" customWidth="1"/>
    <col min="15117" max="15360" width="8.83203125" style="113"/>
    <col min="15361" max="15361" width="0.83203125" style="113" customWidth="1"/>
    <col min="15362" max="15362" width="4.58203125" style="113" customWidth="1"/>
    <col min="15363" max="15363" width="8.08203125" style="113" customWidth="1"/>
    <col min="15364" max="15364" width="5.33203125" style="113" customWidth="1"/>
    <col min="15365" max="15365" width="7.58203125" style="113" customWidth="1"/>
    <col min="15366" max="15366" width="6.58203125" style="113" customWidth="1"/>
    <col min="15367" max="15367" width="9.08203125" style="113" customWidth="1"/>
    <col min="15368" max="15368" width="14.33203125" style="113" customWidth="1"/>
    <col min="15369" max="15370" width="8.08203125" style="113" customWidth="1"/>
    <col min="15371" max="15371" width="6.5" style="113" bestFit="1" customWidth="1"/>
    <col min="15372" max="15372" width="11.5" style="113" customWidth="1"/>
    <col min="15373" max="15616" width="8.83203125" style="113"/>
    <col min="15617" max="15617" width="0.83203125" style="113" customWidth="1"/>
    <col min="15618" max="15618" width="4.58203125" style="113" customWidth="1"/>
    <col min="15619" max="15619" width="8.08203125" style="113" customWidth="1"/>
    <col min="15620" max="15620" width="5.33203125" style="113" customWidth="1"/>
    <col min="15621" max="15621" width="7.58203125" style="113" customWidth="1"/>
    <col min="15622" max="15622" width="6.58203125" style="113" customWidth="1"/>
    <col min="15623" max="15623" width="9.08203125" style="113" customWidth="1"/>
    <col min="15624" max="15624" width="14.33203125" style="113" customWidth="1"/>
    <col min="15625" max="15626" width="8.08203125" style="113" customWidth="1"/>
    <col min="15627" max="15627" width="6.5" style="113" bestFit="1" customWidth="1"/>
    <col min="15628" max="15628" width="11.5" style="113" customWidth="1"/>
    <col min="15629" max="15872" width="8.83203125" style="113"/>
    <col min="15873" max="15873" width="0.83203125" style="113" customWidth="1"/>
    <col min="15874" max="15874" width="4.58203125" style="113" customWidth="1"/>
    <col min="15875" max="15875" width="8.08203125" style="113" customWidth="1"/>
    <col min="15876" max="15876" width="5.33203125" style="113" customWidth="1"/>
    <col min="15877" max="15877" width="7.58203125" style="113" customWidth="1"/>
    <col min="15878" max="15878" width="6.58203125" style="113" customWidth="1"/>
    <col min="15879" max="15879" width="9.08203125" style="113" customWidth="1"/>
    <col min="15880" max="15880" width="14.33203125" style="113" customWidth="1"/>
    <col min="15881" max="15882" width="8.08203125" style="113" customWidth="1"/>
    <col min="15883" max="15883" width="6.5" style="113" bestFit="1" customWidth="1"/>
    <col min="15884" max="15884" width="11.5" style="113" customWidth="1"/>
    <col min="15885" max="16128" width="8.83203125" style="113"/>
    <col min="16129" max="16129" width="0.83203125" style="113" customWidth="1"/>
    <col min="16130" max="16130" width="4.58203125" style="113" customWidth="1"/>
    <col min="16131" max="16131" width="8.08203125" style="113" customWidth="1"/>
    <col min="16132" max="16132" width="5.33203125" style="113" customWidth="1"/>
    <col min="16133" max="16133" width="7.58203125" style="113" customWidth="1"/>
    <col min="16134" max="16134" width="6.58203125" style="113" customWidth="1"/>
    <col min="16135" max="16135" width="9.08203125" style="113" customWidth="1"/>
    <col min="16136" max="16136" width="14.33203125" style="113" customWidth="1"/>
    <col min="16137" max="16138" width="8.08203125" style="113" customWidth="1"/>
    <col min="16139" max="16139" width="6.5" style="113" bestFit="1" customWidth="1"/>
    <col min="16140" max="16140" width="11.5" style="113" customWidth="1"/>
    <col min="16141" max="16384" width="8.83203125" style="113"/>
  </cols>
  <sheetData>
    <row r="1" spans="1:12" ht="18.5" thickBot="1">
      <c r="A1" s="7"/>
      <c r="B1" s="1481" t="s">
        <v>248</v>
      </c>
      <c r="C1" s="1482"/>
      <c r="D1" s="7"/>
      <c r="E1" s="7"/>
      <c r="F1" s="7"/>
      <c r="G1" s="7"/>
      <c r="H1" s="1389"/>
      <c r="I1" s="1389"/>
      <c r="J1" s="1389"/>
      <c r="K1" s="1389"/>
      <c r="L1" s="1389"/>
    </row>
    <row r="2" spans="1:12" ht="40.4" customHeight="1">
      <c r="A2" s="7"/>
      <c r="B2" s="1483" t="s">
        <v>362</v>
      </c>
      <c r="C2" s="1484"/>
      <c r="D2" s="1484"/>
      <c r="E2" s="1484"/>
      <c r="F2" s="1484"/>
      <c r="G2" s="1484"/>
      <c r="H2" s="1484"/>
      <c r="I2" s="1484"/>
      <c r="J2" s="1484"/>
      <c r="K2" s="1484"/>
      <c r="L2" s="1484"/>
    </row>
    <row r="3" spans="1:12">
      <c r="A3" s="7"/>
      <c r="B3" s="1479"/>
      <c r="C3" s="1479"/>
      <c r="D3" s="1479"/>
      <c r="E3" s="1479"/>
      <c r="F3" s="1479"/>
      <c r="G3" s="7"/>
      <c r="H3" s="7"/>
      <c r="I3" s="7"/>
      <c r="J3" s="7"/>
      <c r="K3" s="7"/>
      <c r="L3" s="7"/>
    </row>
    <row r="4" spans="1:12">
      <c r="A4" s="7"/>
      <c r="B4" s="1480"/>
      <c r="C4" s="1480"/>
      <c r="D4" s="1480"/>
      <c r="E4" s="1478"/>
      <c r="F4" s="1479"/>
      <c r="G4" s="114"/>
      <c r="H4" s="1485" t="s">
        <v>364</v>
      </c>
      <c r="I4" s="1485"/>
      <c r="J4" s="1486"/>
      <c r="K4" s="1486"/>
      <c r="L4" s="1486"/>
    </row>
    <row r="5" spans="1:12">
      <c r="A5" s="7"/>
      <c r="B5" s="1480"/>
      <c r="C5" s="1480"/>
      <c r="D5" s="1480"/>
      <c r="E5" s="1478"/>
      <c r="F5" s="1479"/>
      <c r="G5" s="136"/>
      <c r="H5" s="1485"/>
      <c r="I5" s="1485"/>
      <c r="J5" s="1486"/>
      <c r="K5" s="1486"/>
      <c r="L5" s="1486"/>
    </row>
    <row r="6" spans="1:12">
      <c r="A6" s="7"/>
      <c r="B6" s="1480"/>
      <c r="C6" s="1480"/>
      <c r="D6" s="1480"/>
      <c r="E6" s="1478"/>
      <c r="F6" s="1478"/>
      <c r="G6" s="136"/>
      <c r="H6" s="1485"/>
      <c r="I6" s="1485"/>
      <c r="J6" s="1486"/>
      <c r="K6" s="1486"/>
      <c r="L6" s="1486"/>
    </row>
    <row r="7" spans="1:12" ht="18.5" thickBot="1">
      <c r="A7" s="7"/>
      <c r="B7" s="137"/>
      <c r="C7" s="137"/>
      <c r="D7" s="137"/>
      <c r="E7" s="137"/>
      <c r="F7" s="137"/>
      <c r="G7" s="137"/>
      <c r="H7" s="137"/>
      <c r="I7" s="137"/>
      <c r="J7" s="137"/>
      <c r="K7" s="137"/>
      <c r="L7" s="137"/>
    </row>
    <row r="8" spans="1:12" ht="42" customHeight="1">
      <c r="A8" s="137"/>
      <c r="B8" s="138"/>
      <c r="C8" s="1418" t="s">
        <v>1</v>
      </c>
      <c r="D8" s="1418"/>
      <c r="E8" s="1418" t="s">
        <v>251</v>
      </c>
      <c r="F8" s="1418"/>
      <c r="G8" s="1418" t="s">
        <v>252</v>
      </c>
      <c r="H8" s="1475"/>
      <c r="I8" s="1487" t="s">
        <v>363</v>
      </c>
      <c r="J8" s="1488"/>
      <c r="K8" s="139" t="s">
        <v>253</v>
      </c>
      <c r="L8" s="140" t="s">
        <v>254</v>
      </c>
    </row>
    <row r="9" spans="1:12" ht="20.149999999999999" customHeight="1">
      <c r="A9" s="137"/>
      <c r="B9" s="141" t="s">
        <v>255</v>
      </c>
      <c r="C9" s="1489" t="s">
        <v>256</v>
      </c>
      <c r="D9" s="1489"/>
      <c r="E9" s="1490">
        <v>45931</v>
      </c>
      <c r="F9" s="1491"/>
      <c r="G9" s="1489" t="s">
        <v>257</v>
      </c>
      <c r="H9" s="1492"/>
      <c r="I9" s="1493">
        <f t="shared" ref="I9:I40" si="0">IF(E9="","",DATE(YEAR(E9),MONTH(E9)+6,DAY(E9))-1)</f>
        <v>46112</v>
      </c>
      <c r="J9" s="1494"/>
      <c r="K9" s="142" t="str">
        <f t="shared" ref="K9:K40" ca="1" si="1">IF(I9="","",IF(IF(MONTH(I9)&lt;=3, YEAR(I9)-1, YEAR(I9))=YEAR(TODAY())-1,"該当","非該当"))</f>
        <v>該当</v>
      </c>
      <c r="L9" s="143" t="s">
        <v>258</v>
      </c>
    </row>
    <row r="10" spans="1:12" ht="20.149999999999999" customHeight="1" thickBot="1">
      <c r="A10" s="137"/>
      <c r="B10" s="144" t="s">
        <v>259</v>
      </c>
      <c r="C10" s="1495" t="s">
        <v>260</v>
      </c>
      <c r="D10" s="1495"/>
      <c r="E10" s="1496">
        <v>45962</v>
      </c>
      <c r="F10" s="1497"/>
      <c r="G10" s="1495" t="s">
        <v>261</v>
      </c>
      <c r="H10" s="1498"/>
      <c r="I10" s="1499">
        <f t="shared" si="0"/>
        <v>46142</v>
      </c>
      <c r="J10" s="1500"/>
      <c r="K10" s="145" t="str">
        <f t="shared" ca="1" si="1"/>
        <v>非該当</v>
      </c>
      <c r="L10" s="146" t="s">
        <v>258</v>
      </c>
    </row>
    <row r="11" spans="1:12" ht="20.149999999999999" customHeight="1" thickTop="1">
      <c r="A11" s="137"/>
      <c r="B11" s="147">
        <v>1</v>
      </c>
      <c r="C11" s="1508"/>
      <c r="D11" s="1508"/>
      <c r="E11" s="1509"/>
      <c r="F11" s="1510"/>
      <c r="G11" s="1508"/>
      <c r="H11" s="1511"/>
      <c r="I11" s="1506" t="str">
        <f t="shared" si="0"/>
        <v/>
      </c>
      <c r="J11" s="1512"/>
      <c r="K11" s="148" t="str">
        <f t="shared" ca="1" si="1"/>
        <v/>
      </c>
      <c r="L11" s="149"/>
    </row>
    <row r="12" spans="1:12" ht="20.149999999999999" customHeight="1">
      <c r="A12" s="137"/>
      <c r="B12" s="138">
        <v>2</v>
      </c>
      <c r="C12" s="1513"/>
      <c r="D12" s="1513"/>
      <c r="E12" s="1503"/>
      <c r="F12" s="1504"/>
      <c r="G12" s="1513"/>
      <c r="H12" s="1501"/>
      <c r="I12" s="1506" t="str">
        <f t="shared" si="0"/>
        <v/>
      </c>
      <c r="J12" s="1507"/>
      <c r="K12" s="142" t="str">
        <f t="shared" ca="1" si="1"/>
        <v/>
      </c>
      <c r="L12" s="150"/>
    </row>
    <row r="13" spans="1:12" ht="20.149999999999999" customHeight="1">
      <c r="A13" s="137"/>
      <c r="B13" s="138">
        <v>3</v>
      </c>
      <c r="C13" s="1501"/>
      <c r="D13" s="1502"/>
      <c r="E13" s="1503"/>
      <c r="F13" s="1504"/>
      <c r="G13" s="1501"/>
      <c r="H13" s="1505"/>
      <c r="I13" s="1506" t="str">
        <f t="shared" si="0"/>
        <v/>
      </c>
      <c r="J13" s="1507"/>
      <c r="K13" s="142" t="str">
        <f t="shared" ca="1" si="1"/>
        <v/>
      </c>
      <c r="L13" s="150"/>
    </row>
    <row r="14" spans="1:12" ht="20.149999999999999" customHeight="1">
      <c r="A14" s="137"/>
      <c r="B14" s="138">
        <v>4</v>
      </c>
      <c r="C14" s="1501"/>
      <c r="D14" s="1502"/>
      <c r="E14" s="1503"/>
      <c r="F14" s="1504"/>
      <c r="G14" s="1501"/>
      <c r="H14" s="1505"/>
      <c r="I14" s="1506" t="str">
        <f t="shared" si="0"/>
        <v/>
      </c>
      <c r="J14" s="1507"/>
      <c r="K14" s="142" t="str">
        <f t="shared" ca="1" si="1"/>
        <v/>
      </c>
      <c r="L14" s="150"/>
    </row>
    <row r="15" spans="1:12" ht="20.149999999999999" customHeight="1">
      <c r="A15" s="137"/>
      <c r="B15" s="138">
        <v>5</v>
      </c>
      <c r="C15" s="1501"/>
      <c r="D15" s="1502"/>
      <c r="E15" s="1503"/>
      <c r="F15" s="1504"/>
      <c r="G15" s="1501"/>
      <c r="H15" s="1505"/>
      <c r="I15" s="1514" t="str">
        <f t="shared" si="0"/>
        <v/>
      </c>
      <c r="J15" s="1515"/>
      <c r="K15" s="142" t="str">
        <f t="shared" ca="1" si="1"/>
        <v/>
      </c>
      <c r="L15" s="150"/>
    </row>
    <row r="16" spans="1:12" ht="20.149999999999999" customHeight="1">
      <c r="A16" s="137"/>
      <c r="B16" s="138">
        <v>6</v>
      </c>
      <c r="C16" s="1501"/>
      <c r="D16" s="1502"/>
      <c r="E16" s="1503"/>
      <c r="F16" s="1504"/>
      <c r="G16" s="1501"/>
      <c r="H16" s="1505"/>
      <c r="I16" s="1514" t="str">
        <f t="shared" si="0"/>
        <v/>
      </c>
      <c r="J16" s="1515"/>
      <c r="K16" s="142" t="str">
        <f t="shared" ca="1" si="1"/>
        <v/>
      </c>
      <c r="L16" s="150"/>
    </row>
    <row r="17" spans="1:12" ht="20.149999999999999" customHeight="1">
      <c r="A17" s="137"/>
      <c r="B17" s="138">
        <v>7</v>
      </c>
      <c r="C17" s="1513"/>
      <c r="D17" s="1513"/>
      <c r="E17" s="1503"/>
      <c r="F17" s="1504"/>
      <c r="G17" s="1513"/>
      <c r="H17" s="1501"/>
      <c r="I17" s="1514" t="str">
        <f t="shared" si="0"/>
        <v/>
      </c>
      <c r="J17" s="1515"/>
      <c r="K17" s="142" t="str">
        <f t="shared" ca="1" si="1"/>
        <v/>
      </c>
      <c r="L17" s="150"/>
    </row>
    <row r="18" spans="1:12" ht="20.149999999999999" customHeight="1">
      <c r="A18" s="137"/>
      <c r="B18" s="138">
        <v>8</v>
      </c>
      <c r="C18" s="1513"/>
      <c r="D18" s="1513"/>
      <c r="E18" s="1503"/>
      <c r="F18" s="1504"/>
      <c r="G18" s="1513"/>
      <c r="H18" s="1501"/>
      <c r="I18" s="1514" t="str">
        <f t="shared" si="0"/>
        <v/>
      </c>
      <c r="J18" s="1515"/>
      <c r="K18" s="142" t="str">
        <f t="shared" ca="1" si="1"/>
        <v/>
      </c>
      <c r="L18" s="150"/>
    </row>
    <row r="19" spans="1:12" ht="20.149999999999999" customHeight="1">
      <c r="A19" s="137"/>
      <c r="B19" s="138">
        <v>9</v>
      </c>
      <c r="C19" s="1513"/>
      <c r="D19" s="1513"/>
      <c r="E19" s="1503"/>
      <c r="F19" s="1504"/>
      <c r="G19" s="1513"/>
      <c r="H19" s="1501"/>
      <c r="I19" s="1514" t="str">
        <f t="shared" si="0"/>
        <v/>
      </c>
      <c r="J19" s="1515"/>
      <c r="K19" s="142" t="str">
        <f t="shared" ca="1" si="1"/>
        <v/>
      </c>
      <c r="L19" s="150"/>
    </row>
    <row r="20" spans="1:12" ht="20.149999999999999" customHeight="1">
      <c r="A20" s="137"/>
      <c r="B20" s="138">
        <v>10</v>
      </c>
      <c r="C20" s="1513"/>
      <c r="D20" s="1513"/>
      <c r="E20" s="1503"/>
      <c r="F20" s="1504"/>
      <c r="G20" s="1513"/>
      <c r="H20" s="1501"/>
      <c r="I20" s="1514" t="str">
        <f t="shared" si="0"/>
        <v/>
      </c>
      <c r="J20" s="1515"/>
      <c r="K20" s="142" t="str">
        <f t="shared" ca="1" si="1"/>
        <v/>
      </c>
      <c r="L20" s="150"/>
    </row>
    <row r="21" spans="1:12" ht="20.149999999999999" customHeight="1">
      <c r="A21" s="137"/>
      <c r="B21" s="138">
        <v>11</v>
      </c>
      <c r="C21" s="1501"/>
      <c r="D21" s="1502"/>
      <c r="E21" s="1503"/>
      <c r="F21" s="1504"/>
      <c r="G21" s="1513"/>
      <c r="H21" s="1501"/>
      <c r="I21" s="1514" t="str">
        <f t="shared" si="0"/>
        <v/>
      </c>
      <c r="J21" s="1515"/>
      <c r="K21" s="142" t="str">
        <f t="shared" ca="1" si="1"/>
        <v/>
      </c>
      <c r="L21" s="150"/>
    </row>
    <row r="22" spans="1:12" ht="20.149999999999999" customHeight="1">
      <c r="A22" s="137"/>
      <c r="B22" s="138">
        <v>12</v>
      </c>
      <c r="C22" s="1513"/>
      <c r="D22" s="1513"/>
      <c r="E22" s="1503"/>
      <c r="F22" s="1504"/>
      <c r="G22" s="1513"/>
      <c r="H22" s="1501"/>
      <c r="I22" s="1514" t="str">
        <f t="shared" si="0"/>
        <v/>
      </c>
      <c r="J22" s="1515"/>
      <c r="K22" s="142" t="str">
        <f t="shared" ca="1" si="1"/>
        <v/>
      </c>
      <c r="L22" s="150"/>
    </row>
    <row r="23" spans="1:12" ht="20.149999999999999" customHeight="1">
      <c r="A23" s="137"/>
      <c r="B23" s="138">
        <v>13</v>
      </c>
      <c r="C23" s="1501"/>
      <c r="D23" s="1502"/>
      <c r="E23" s="1503"/>
      <c r="F23" s="1504"/>
      <c r="G23" s="1501"/>
      <c r="H23" s="1505"/>
      <c r="I23" s="1514" t="str">
        <f t="shared" si="0"/>
        <v/>
      </c>
      <c r="J23" s="1515"/>
      <c r="K23" s="142" t="str">
        <f t="shared" ca="1" si="1"/>
        <v/>
      </c>
      <c r="L23" s="150"/>
    </row>
    <row r="24" spans="1:12" ht="20.149999999999999" customHeight="1">
      <c r="A24" s="137"/>
      <c r="B24" s="138">
        <v>14</v>
      </c>
      <c r="C24" s="1513"/>
      <c r="D24" s="1513"/>
      <c r="E24" s="1503"/>
      <c r="F24" s="1504"/>
      <c r="G24" s="1513"/>
      <c r="H24" s="1501"/>
      <c r="I24" s="1514" t="str">
        <f t="shared" si="0"/>
        <v/>
      </c>
      <c r="J24" s="1515"/>
      <c r="K24" s="142" t="str">
        <f t="shared" ca="1" si="1"/>
        <v/>
      </c>
      <c r="L24" s="150"/>
    </row>
    <row r="25" spans="1:12" ht="20.149999999999999" customHeight="1">
      <c r="A25" s="137"/>
      <c r="B25" s="138">
        <v>15</v>
      </c>
      <c r="C25" s="1513"/>
      <c r="D25" s="1513"/>
      <c r="E25" s="1503"/>
      <c r="F25" s="1504"/>
      <c r="G25" s="1513"/>
      <c r="H25" s="1501"/>
      <c r="I25" s="1514" t="str">
        <f t="shared" si="0"/>
        <v/>
      </c>
      <c r="J25" s="1515"/>
      <c r="K25" s="142" t="str">
        <f t="shared" ca="1" si="1"/>
        <v/>
      </c>
      <c r="L25" s="150"/>
    </row>
    <row r="26" spans="1:12" ht="20.149999999999999" customHeight="1">
      <c r="A26" s="137"/>
      <c r="B26" s="138">
        <v>16</v>
      </c>
      <c r="C26" s="1513"/>
      <c r="D26" s="1513"/>
      <c r="E26" s="1503"/>
      <c r="F26" s="1504"/>
      <c r="G26" s="1513"/>
      <c r="H26" s="1501"/>
      <c r="I26" s="1514" t="str">
        <f t="shared" si="0"/>
        <v/>
      </c>
      <c r="J26" s="1515"/>
      <c r="K26" s="142" t="str">
        <f t="shared" ca="1" si="1"/>
        <v/>
      </c>
      <c r="L26" s="150"/>
    </row>
    <row r="27" spans="1:12" ht="20.149999999999999" customHeight="1">
      <c r="A27" s="137"/>
      <c r="B27" s="138">
        <v>17</v>
      </c>
      <c r="C27" s="1513"/>
      <c r="D27" s="1513"/>
      <c r="E27" s="1503"/>
      <c r="F27" s="1504"/>
      <c r="G27" s="1513"/>
      <c r="H27" s="1501"/>
      <c r="I27" s="1514" t="str">
        <f t="shared" si="0"/>
        <v/>
      </c>
      <c r="J27" s="1516"/>
      <c r="K27" s="142" t="str">
        <f t="shared" ca="1" si="1"/>
        <v/>
      </c>
      <c r="L27" s="150"/>
    </row>
    <row r="28" spans="1:12" ht="20.149999999999999" customHeight="1">
      <c r="A28" s="137"/>
      <c r="B28" s="138">
        <v>18</v>
      </c>
      <c r="C28" s="1513"/>
      <c r="D28" s="1513"/>
      <c r="E28" s="1503"/>
      <c r="F28" s="1504"/>
      <c r="G28" s="1513"/>
      <c r="H28" s="1501"/>
      <c r="I28" s="1514" t="str">
        <f t="shared" si="0"/>
        <v/>
      </c>
      <c r="J28" s="1515"/>
      <c r="K28" s="142" t="str">
        <f t="shared" ca="1" si="1"/>
        <v/>
      </c>
      <c r="L28" s="150"/>
    </row>
    <row r="29" spans="1:12" ht="20.149999999999999" customHeight="1">
      <c r="A29" s="137"/>
      <c r="B29" s="138">
        <v>19</v>
      </c>
      <c r="C29" s="1513"/>
      <c r="D29" s="1513"/>
      <c r="E29" s="1503"/>
      <c r="F29" s="1504"/>
      <c r="G29" s="1513"/>
      <c r="H29" s="1501"/>
      <c r="I29" s="1514" t="str">
        <f t="shared" si="0"/>
        <v/>
      </c>
      <c r="J29" s="1515"/>
      <c r="K29" s="142" t="str">
        <f t="shared" ca="1" si="1"/>
        <v/>
      </c>
      <c r="L29" s="150"/>
    </row>
    <row r="30" spans="1:12" ht="20.149999999999999" customHeight="1">
      <c r="A30" s="137"/>
      <c r="B30" s="138">
        <v>20</v>
      </c>
      <c r="C30" s="1513"/>
      <c r="D30" s="1513"/>
      <c r="E30" s="1503"/>
      <c r="F30" s="1504"/>
      <c r="G30" s="1513"/>
      <c r="H30" s="1501"/>
      <c r="I30" s="1514" t="str">
        <f t="shared" si="0"/>
        <v/>
      </c>
      <c r="J30" s="1516"/>
      <c r="K30" s="142" t="str">
        <f t="shared" ca="1" si="1"/>
        <v/>
      </c>
      <c r="L30" s="150"/>
    </row>
    <row r="31" spans="1:12" ht="20.149999999999999" customHeight="1">
      <c r="A31" s="137"/>
      <c r="B31" s="138">
        <v>21</v>
      </c>
      <c r="C31" s="1513"/>
      <c r="D31" s="1513"/>
      <c r="E31" s="1503"/>
      <c r="F31" s="1504"/>
      <c r="G31" s="1513"/>
      <c r="H31" s="1501"/>
      <c r="I31" s="1514" t="str">
        <f t="shared" si="0"/>
        <v/>
      </c>
      <c r="J31" s="1516"/>
      <c r="K31" s="142" t="str">
        <f t="shared" ca="1" si="1"/>
        <v/>
      </c>
      <c r="L31" s="150"/>
    </row>
    <row r="32" spans="1:12" ht="20.149999999999999" customHeight="1">
      <c r="A32" s="137"/>
      <c r="B32" s="138">
        <v>22</v>
      </c>
      <c r="C32" s="1513"/>
      <c r="D32" s="1513"/>
      <c r="E32" s="1503"/>
      <c r="F32" s="1504"/>
      <c r="G32" s="1513"/>
      <c r="H32" s="1501"/>
      <c r="I32" s="1514" t="str">
        <f t="shared" si="0"/>
        <v/>
      </c>
      <c r="J32" s="1516"/>
      <c r="K32" s="142" t="str">
        <f t="shared" ca="1" si="1"/>
        <v/>
      </c>
      <c r="L32" s="150"/>
    </row>
    <row r="33" spans="1:12" ht="20.149999999999999" customHeight="1">
      <c r="A33" s="137"/>
      <c r="B33" s="138">
        <v>23</v>
      </c>
      <c r="C33" s="1513"/>
      <c r="D33" s="1513"/>
      <c r="E33" s="1503"/>
      <c r="F33" s="1504"/>
      <c r="G33" s="1513"/>
      <c r="H33" s="1501"/>
      <c r="I33" s="1514" t="str">
        <f t="shared" si="0"/>
        <v/>
      </c>
      <c r="J33" s="1515"/>
      <c r="K33" s="142" t="str">
        <f t="shared" ca="1" si="1"/>
        <v/>
      </c>
      <c r="L33" s="150"/>
    </row>
    <row r="34" spans="1:12" ht="20.149999999999999" customHeight="1">
      <c r="A34" s="137"/>
      <c r="B34" s="138">
        <v>24</v>
      </c>
      <c r="C34" s="1513"/>
      <c r="D34" s="1513"/>
      <c r="E34" s="1503"/>
      <c r="F34" s="1504"/>
      <c r="G34" s="1513"/>
      <c r="H34" s="1501"/>
      <c r="I34" s="1514" t="str">
        <f t="shared" si="0"/>
        <v/>
      </c>
      <c r="J34" s="1515"/>
      <c r="K34" s="142" t="str">
        <f t="shared" ca="1" si="1"/>
        <v/>
      </c>
      <c r="L34" s="150"/>
    </row>
    <row r="35" spans="1:12" ht="20.149999999999999" customHeight="1">
      <c r="A35" s="137"/>
      <c r="B35" s="138">
        <v>25</v>
      </c>
      <c r="C35" s="1513"/>
      <c r="D35" s="1513"/>
      <c r="E35" s="1503"/>
      <c r="F35" s="1504"/>
      <c r="G35" s="1513"/>
      <c r="H35" s="1501"/>
      <c r="I35" s="1514" t="str">
        <f t="shared" si="0"/>
        <v/>
      </c>
      <c r="J35" s="1515"/>
      <c r="K35" s="142" t="str">
        <f t="shared" ca="1" si="1"/>
        <v/>
      </c>
      <c r="L35" s="150"/>
    </row>
    <row r="36" spans="1:12" ht="20.149999999999999" customHeight="1">
      <c r="A36" s="137"/>
      <c r="B36" s="138">
        <v>26</v>
      </c>
      <c r="C36" s="1513"/>
      <c r="D36" s="1513"/>
      <c r="E36" s="1503"/>
      <c r="F36" s="1504"/>
      <c r="G36" s="1513"/>
      <c r="H36" s="1501"/>
      <c r="I36" s="1514" t="str">
        <f t="shared" si="0"/>
        <v/>
      </c>
      <c r="J36" s="1515"/>
      <c r="K36" s="142" t="str">
        <f t="shared" ca="1" si="1"/>
        <v/>
      </c>
      <c r="L36" s="150"/>
    </row>
    <row r="37" spans="1:12" ht="20.149999999999999" customHeight="1">
      <c r="A37" s="137"/>
      <c r="B37" s="138">
        <v>27</v>
      </c>
      <c r="C37" s="1513"/>
      <c r="D37" s="1513"/>
      <c r="E37" s="1503"/>
      <c r="F37" s="1504"/>
      <c r="G37" s="1513"/>
      <c r="H37" s="1501"/>
      <c r="I37" s="1514" t="str">
        <f t="shared" si="0"/>
        <v/>
      </c>
      <c r="J37" s="1516"/>
      <c r="K37" s="142" t="str">
        <f t="shared" ca="1" si="1"/>
        <v/>
      </c>
      <c r="L37" s="150"/>
    </row>
    <row r="38" spans="1:12" ht="20.149999999999999" customHeight="1">
      <c r="A38" s="137"/>
      <c r="B38" s="138">
        <v>28</v>
      </c>
      <c r="C38" s="1513"/>
      <c r="D38" s="1513"/>
      <c r="E38" s="1503"/>
      <c r="F38" s="1504"/>
      <c r="G38" s="1513"/>
      <c r="H38" s="1501"/>
      <c r="I38" s="1514" t="str">
        <f t="shared" si="0"/>
        <v/>
      </c>
      <c r="J38" s="1515"/>
      <c r="K38" s="142" t="str">
        <f t="shared" ca="1" si="1"/>
        <v/>
      </c>
      <c r="L38" s="150"/>
    </row>
    <row r="39" spans="1:12" ht="20.149999999999999" customHeight="1">
      <c r="A39" s="137"/>
      <c r="B39" s="138">
        <v>29</v>
      </c>
      <c r="C39" s="1513"/>
      <c r="D39" s="1513"/>
      <c r="E39" s="1503"/>
      <c r="F39" s="1504"/>
      <c r="G39" s="1513"/>
      <c r="H39" s="1501"/>
      <c r="I39" s="1514" t="str">
        <f t="shared" si="0"/>
        <v/>
      </c>
      <c r="J39" s="1515"/>
      <c r="K39" s="142" t="str">
        <f t="shared" ca="1" si="1"/>
        <v/>
      </c>
      <c r="L39" s="150"/>
    </row>
    <row r="40" spans="1:12" ht="20.149999999999999" customHeight="1" thickBot="1">
      <c r="A40" s="137"/>
      <c r="B40" s="138">
        <v>30</v>
      </c>
      <c r="C40" s="1513"/>
      <c r="D40" s="1513"/>
      <c r="E40" s="1503"/>
      <c r="F40" s="1504"/>
      <c r="G40" s="1513"/>
      <c r="H40" s="1501"/>
      <c r="I40" s="1519" t="str">
        <f t="shared" si="0"/>
        <v/>
      </c>
      <c r="J40" s="1520"/>
      <c r="K40" s="142" t="str">
        <f t="shared" ca="1" si="1"/>
        <v/>
      </c>
      <c r="L40" s="150"/>
    </row>
    <row r="41" spans="1:12" ht="13.5" customHeight="1">
      <c r="A41" s="7"/>
      <c r="B41" s="1517" t="s">
        <v>262</v>
      </c>
      <c r="C41" s="1517"/>
      <c r="D41" s="1517"/>
      <c r="E41" s="1517"/>
      <c r="F41" s="1517"/>
      <c r="G41" s="1517"/>
      <c r="H41" s="1517"/>
      <c r="I41" s="1518"/>
      <c r="J41" s="1518"/>
      <c r="K41" s="1517"/>
      <c r="L41" s="1517"/>
    </row>
    <row r="42" spans="1:12">
      <c r="A42" s="7"/>
      <c r="B42" s="1518"/>
      <c r="C42" s="1518"/>
      <c r="D42" s="1518"/>
      <c r="E42" s="1518"/>
      <c r="F42" s="1518"/>
      <c r="G42" s="1518"/>
      <c r="H42" s="1518"/>
      <c r="I42" s="1518"/>
      <c r="J42" s="1518"/>
      <c r="K42" s="1518"/>
      <c r="L42" s="1518"/>
    </row>
    <row r="43" spans="1:12">
      <c r="A43" s="7"/>
      <c r="B43" s="1518"/>
      <c r="C43" s="1518"/>
      <c r="D43" s="1518"/>
      <c r="E43" s="1518"/>
      <c r="F43" s="1518"/>
      <c r="G43" s="1518"/>
      <c r="H43" s="1518"/>
      <c r="I43" s="1518"/>
      <c r="J43" s="1518"/>
      <c r="K43" s="1518"/>
      <c r="L43" s="1518"/>
    </row>
    <row r="44" spans="1:12">
      <c r="A44" s="7"/>
      <c r="B44" s="1518"/>
      <c r="C44" s="1518"/>
      <c r="D44" s="1518"/>
      <c r="E44" s="1518"/>
      <c r="F44" s="1518"/>
      <c r="G44" s="1518"/>
      <c r="H44" s="1518"/>
      <c r="I44" s="1518"/>
      <c r="J44" s="1518"/>
      <c r="K44" s="1518"/>
      <c r="L44" s="1518"/>
    </row>
    <row r="45" spans="1:12">
      <c r="A45" s="7"/>
      <c r="B45" s="1518"/>
      <c r="C45" s="1518"/>
      <c r="D45" s="1518"/>
      <c r="E45" s="1518"/>
      <c r="F45" s="1518"/>
      <c r="G45" s="1518"/>
      <c r="H45" s="1518"/>
      <c r="I45" s="1518"/>
      <c r="J45" s="1518"/>
      <c r="K45" s="1518"/>
      <c r="L45" s="1518"/>
    </row>
    <row r="48" spans="1:12" hidden="1">
      <c r="A48" s="7"/>
      <c r="B48" s="7"/>
      <c r="C48" s="7"/>
      <c r="D48" s="7"/>
      <c r="E48" s="7"/>
      <c r="F48" s="7"/>
      <c r="G48" s="7"/>
      <c r="H48" s="7"/>
      <c r="I48" s="7"/>
      <c r="J48" s="7"/>
      <c r="K48" s="7"/>
      <c r="L48" s="7"/>
    </row>
    <row r="49" spans="4:4" hidden="1"/>
    <row r="50" spans="4:4" hidden="1">
      <c r="D50" s="109" t="s">
        <v>258</v>
      </c>
    </row>
    <row r="51" spans="4:4" hidden="1">
      <c r="D51" s="109" t="s">
        <v>263</v>
      </c>
    </row>
    <row r="52" spans="4:4">
      <c r="D52" s="7"/>
    </row>
  </sheetData>
  <sheetProtection algorithmName="SHA-512" hashValue="AWin+EDcfEKqODYM5/b7HFypfOAlnKqumkNZbQk2fP7aPXmWEWOOqIE6CM52N1srdWzth7Mx2TMNVRRHMf4/2Q==" saltValue="J4QGSxnQD+c1KezCq+5ftQ=="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2"/>
  <dataValidations count="2">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8F300F15-CCA7-40B0-A21F-ED2F68ADDE86}">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A52F3E3B-2320-4B1A-AD50-8117A7B055C1}">
      <formula1>$D$49:$D$51</formula1>
    </dataValidation>
  </dataValidations>
  <pageMargins left="0.7" right="0.7" top="0.75" bottom="0.75" header="0.3" footer="0.3"/>
  <pageSetup paperSize="9" scale="77"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322A3-DEA9-4C72-9E78-26B1D95DD672}">
  <dimension ref="A1:L52"/>
  <sheetViews>
    <sheetView showGridLines="0" view="pageBreakPreview" zoomScaleNormal="100" zoomScaleSheetLayoutView="100" workbookViewId="0">
      <selection activeCell="I14" sqref="I14:AK17"/>
    </sheetView>
  </sheetViews>
  <sheetFormatPr defaultRowHeight="18"/>
  <cols>
    <col min="1" max="1" width="0.83203125" style="113" customWidth="1"/>
    <col min="2" max="2" width="4.58203125" style="113" customWidth="1"/>
    <col min="3" max="3" width="8.08203125" style="113" customWidth="1"/>
    <col min="4" max="4" width="5.33203125" style="113" customWidth="1"/>
    <col min="5" max="5" width="7.58203125" style="113" customWidth="1"/>
    <col min="6" max="6" width="8.08203125" style="113" customWidth="1"/>
    <col min="7" max="7" width="9.08203125" style="113" customWidth="1"/>
    <col min="8" max="8" width="18.58203125" style="113" customWidth="1"/>
    <col min="9" max="9" width="8.08203125" style="113" customWidth="1"/>
    <col min="10" max="10" width="8.58203125" style="113" customWidth="1"/>
    <col min="11" max="11" width="6.5" style="113" bestFit="1" customWidth="1"/>
    <col min="12" max="12" width="12.58203125" style="113" customWidth="1"/>
    <col min="13" max="256" width="8.83203125" style="113"/>
    <col min="257" max="257" width="0.83203125" style="113" customWidth="1"/>
    <col min="258" max="258" width="4.58203125" style="113" customWidth="1"/>
    <col min="259" max="259" width="8.08203125" style="113" customWidth="1"/>
    <col min="260" max="260" width="5.33203125" style="113" customWidth="1"/>
    <col min="261" max="261" width="7.58203125" style="113" customWidth="1"/>
    <col min="262" max="262" width="6.58203125" style="113" customWidth="1"/>
    <col min="263" max="263" width="9.08203125" style="113" customWidth="1"/>
    <col min="264" max="264" width="14.33203125" style="113" customWidth="1"/>
    <col min="265" max="266" width="8.08203125" style="113" customWidth="1"/>
    <col min="267" max="267" width="6.5" style="113" bestFit="1" customWidth="1"/>
    <col min="268" max="268" width="11.5" style="113" customWidth="1"/>
    <col min="269" max="512" width="8.83203125" style="113"/>
    <col min="513" max="513" width="0.83203125" style="113" customWidth="1"/>
    <col min="514" max="514" width="4.58203125" style="113" customWidth="1"/>
    <col min="515" max="515" width="8.08203125" style="113" customWidth="1"/>
    <col min="516" max="516" width="5.33203125" style="113" customWidth="1"/>
    <col min="517" max="517" width="7.58203125" style="113" customWidth="1"/>
    <col min="518" max="518" width="6.58203125" style="113" customWidth="1"/>
    <col min="519" max="519" width="9.08203125" style="113" customWidth="1"/>
    <col min="520" max="520" width="14.33203125" style="113" customWidth="1"/>
    <col min="521" max="522" width="8.08203125" style="113" customWidth="1"/>
    <col min="523" max="523" width="6.5" style="113" bestFit="1" customWidth="1"/>
    <col min="524" max="524" width="11.5" style="113" customWidth="1"/>
    <col min="525" max="768" width="8.83203125" style="113"/>
    <col min="769" max="769" width="0.83203125" style="113" customWidth="1"/>
    <col min="770" max="770" width="4.58203125" style="113" customWidth="1"/>
    <col min="771" max="771" width="8.08203125" style="113" customWidth="1"/>
    <col min="772" max="772" width="5.33203125" style="113" customWidth="1"/>
    <col min="773" max="773" width="7.58203125" style="113" customWidth="1"/>
    <col min="774" max="774" width="6.58203125" style="113" customWidth="1"/>
    <col min="775" max="775" width="9.08203125" style="113" customWidth="1"/>
    <col min="776" max="776" width="14.33203125" style="113" customWidth="1"/>
    <col min="777" max="778" width="8.08203125" style="113" customWidth="1"/>
    <col min="779" max="779" width="6.5" style="113" bestFit="1" customWidth="1"/>
    <col min="780" max="780" width="11.5" style="113" customWidth="1"/>
    <col min="781" max="1024" width="8.83203125" style="113"/>
    <col min="1025" max="1025" width="0.83203125" style="113" customWidth="1"/>
    <col min="1026" max="1026" width="4.58203125" style="113" customWidth="1"/>
    <col min="1027" max="1027" width="8.08203125" style="113" customWidth="1"/>
    <col min="1028" max="1028" width="5.33203125" style="113" customWidth="1"/>
    <col min="1029" max="1029" width="7.58203125" style="113" customWidth="1"/>
    <col min="1030" max="1030" width="6.58203125" style="113" customWidth="1"/>
    <col min="1031" max="1031" width="9.08203125" style="113" customWidth="1"/>
    <col min="1032" max="1032" width="14.33203125" style="113" customWidth="1"/>
    <col min="1033" max="1034" width="8.08203125" style="113" customWidth="1"/>
    <col min="1035" max="1035" width="6.5" style="113" bestFit="1" customWidth="1"/>
    <col min="1036" max="1036" width="11.5" style="113" customWidth="1"/>
    <col min="1037" max="1280" width="8.83203125" style="113"/>
    <col min="1281" max="1281" width="0.83203125" style="113" customWidth="1"/>
    <col min="1282" max="1282" width="4.58203125" style="113" customWidth="1"/>
    <col min="1283" max="1283" width="8.08203125" style="113" customWidth="1"/>
    <col min="1284" max="1284" width="5.33203125" style="113" customWidth="1"/>
    <col min="1285" max="1285" width="7.58203125" style="113" customWidth="1"/>
    <col min="1286" max="1286" width="6.58203125" style="113" customWidth="1"/>
    <col min="1287" max="1287" width="9.08203125" style="113" customWidth="1"/>
    <col min="1288" max="1288" width="14.33203125" style="113" customWidth="1"/>
    <col min="1289" max="1290" width="8.08203125" style="113" customWidth="1"/>
    <col min="1291" max="1291" width="6.5" style="113" bestFit="1" customWidth="1"/>
    <col min="1292" max="1292" width="11.5" style="113" customWidth="1"/>
    <col min="1293" max="1536" width="8.83203125" style="113"/>
    <col min="1537" max="1537" width="0.83203125" style="113" customWidth="1"/>
    <col min="1538" max="1538" width="4.58203125" style="113" customWidth="1"/>
    <col min="1539" max="1539" width="8.08203125" style="113" customWidth="1"/>
    <col min="1540" max="1540" width="5.33203125" style="113" customWidth="1"/>
    <col min="1541" max="1541" width="7.58203125" style="113" customWidth="1"/>
    <col min="1542" max="1542" width="6.58203125" style="113" customWidth="1"/>
    <col min="1543" max="1543" width="9.08203125" style="113" customWidth="1"/>
    <col min="1544" max="1544" width="14.33203125" style="113" customWidth="1"/>
    <col min="1545" max="1546" width="8.08203125" style="113" customWidth="1"/>
    <col min="1547" max="1547" width="6.5" style="113" bestFit="1" customWidth="1"/>
    <col min="1548" max="1548" width="11.5" style="113" customWidth="1"/>
    <col min="1549" max="1792" width="8.83203125" style="113"/>
    <col min="1793" max="1793" width="0.83203125" style="113" customWidth="1"/>
    <col min="1794" max="1794" width="4.58203125" style="113" customWidth="1"/>
    <col min="1795" max="1795" width="8.08203125" style="113" customWidth="1"/>
    <col min="1796" max="1796" width="5.33203125" style="113" customWidth="1"/>
    <col min="1797" max="1797" width="7.58203125" style="113" customWidth="1"/>
    <col min="1798" max="1798" width="6.58203125" style="113" customWidth="1"/>
    <col min="1799" max="1799" width="9.08203125" style="113" customWidth="1"/>
    <col min="1800" max="1800" width="14.33203125" style="113" customWidth="1"/>
    <col min="1801" max="1802" width="8.08203125" style="113" customWidth="1"/>
    <col min="1803" max="1803" width="6.5" style="113" bestFit="1" customWidth="1"/>
    <col min="1804" max="1804" width="11.5" style="113" customWidth="1"/>
    <col min="1805" max="2048" width="8.83203125" style="113"/>
    <col min="2049" max="2049" width="0.83203125" style="113" customWidth="1"/>
    <col min="2050" max="2050" width="4.58203125" style="113" customWidth="1"/>
    <col min="2051" max="2051" width="8.08203125" style="113" customWidth="1"/>
    <col min="2052" max="2052" width="5.33203125" style="113" customWidth="1"/>
    <col min="2053" max="2053" width="7.58203125" style="113" customWidth="1"/>
    <col min="2054" max="2054" width="6.58203125" style="113" customWidth="1"/>
    <col min="2055" max="2055" width="9.08203125" style="113" customWidth="1"/>
    <col min="2056" max="2056" width="14.33203125" style="113" customWidth="1"/>
    <col min="2057" max="2058" width="8.08203125" style="113" customWidth="1"/>
    <col min="2059" max="2059" width="6.5" style="113" bestFit="1" customWidth="1"/>
    <col min="2060" max="2060" width="11.5" style="113" customWidth="1"/>
    <col min="2061" max="2304" width="8.83203125" style="113"/>
    <col min="2305" max="2305" width="0.83203125" style="113" customWidth="1"/>
    <col min="2306" max="2306" width="4.58203125" style="113" customWidth="1"/>
    <col min="2307" max="2307" width="8.08203125" style="113" customWidth="1"/>
    <col min="2308" max="2308" width="5.33203125" style="113" customWidth="1"/>
    <col min="2309" max="2309" width="7.58203125" style="113" customWidth="1"/>
    <col min="2310" max="2310" width="6.58203125" style="113" customWidth="1"/>
    <col min="2311" max="2311" width="9.08203125" style="113" customWidth="1"/>
    <col min="2312" max="2312" width="14.33203125" style="113" customWidth="1"/>
    <col min="2313" max="2314" width="8.08203125" style="113" customWidth="1"/>
    <col min="2315" max="2315" width="6.5" style="113" bestFit="1" customWidth="1"/>
    <col min="2316" max="2316" width="11.5" style="113" customWidth="1"/>
    <col min="2317" max="2560" width="8.83203125" style="113"/>
    <col min="2561" max="2561" width="0.83203125" style="113" customWidth="1"/>
    <col min="2562" max="2562" width="4.58203125" style="113" customWidth="1"/>
    <col min="2563" max="2563" width="8.08203125" style="113" customWidth="1"/>
    <col min="2564" max="2564" width="5.33203125" style="113" customWidth="1"/>
    <col min="2565" max="2565" width="7.58203125" style="113" customWidth="1"/>
    <col min="2566" max="2566" width="6.58203125" style="113" customWidth="1"/>
    <col min="2567" max="2567" width="9.08203125" style="113" customWidth="1"/>
    <col min="2568" max="2568" width="14.33203125" style="113" customWidth="1"/>
    <col min="2569" max="2570" width="8.08203125" style="113" customWidth="1"/>
    <col min="2571" max="2571" width="6.5" style="113" bestFit="1" customWidth="1"/>
    <col min="2572" max="2572" width="11.5" style="113" customWidth="1"/>
    <col min="2573" max="2816" width="8.83203125" style="113"/>
    <col min="2817" max="2817" width="0.83203125" style="113" customWidth="1"/>
    <col min="2818" max="2818" width="4.58203125" style="113" customWidth="1"/>
    <col min="2819" max="2819" width="8.08203125" style="113" customWidth="1"/>
    <col min="2820" max="2820" width="5.33203125" style="113" customWidth="1"/>
    <col min="2821" max="2821" width="7.58203125" style="113" customWidth="1"/>
    <col min="2822" max="2822" width="6.58203125" style="113" customWidth="1"/>
    <col min="2823" max="2823" width="9.08203125" style="113" customWidth="1"/>
    <col min="2824" max="2824" width="14.33203125" style="113" customWidth="1"/>
    <col min="2825" max="2826" width="8.08203125" style="113" customWidth="1"/>
    <col min="2827" max="2827" width="6.5" style="113" bestFit="1" customWidth="1"/>
    <col min="2828" max="2828" width="11.5" style="113" customWidth="1"/>
    <col min="2829" max="3072" width="8.83203125" style="113"/>
    <col min="3073" max="3073" width="0.83203125" style="113" customWidth="1"/>
    <col min="3074" max="3074" width="4.58203125" style="113" customWidth="1"/>
    <col min="3075" max="3075" width="8.08203125" style="113" customWidth="1"/>
    <col min="3076" max="3076" width="5.33203125" style="113" customWidth="1"/>
    <col min="3077" max="3077" width="7.58203125" style="113" customWidth="1"/>
    <col min="3078" max="3078" width="6.58203125" style="113" customWidth="1"/>
    <col min="3079" max="3079" width="9.08203125" style="113" customWidth="1"/>
    <col min="3080" max="3080" width="14.33203125" style="113" customWidth="1"/>
    <col min="3081" max="3082" width="8.08203125" style="113" customWidth="1"/>
    <col min="3083" max="3083" width="6.5" style="113" bestFit="1" customWidth="1"/>
    <col min="3084" max="3084" width="11.5" style="113" customWidth="1"/>
    <col min="3085" max="3328" width="8.83203125" style="113"/>
    <col min="3329" max="3329" width="0.83203125" style="113" customWidth="1"/>
    <col min="3330" max="3330" width="4.58203125" style="113" customWidth="1"/>
    <col min="3331" max="3331" width="8.08203125" style="113" customWidth="1"/>
    <col min="3332" max="3332" width="5.33203125" style="113" customWidth="1"/>
    <col min="3333" max="3333" width="7.58203125" style="113" customWidth="1"/>
    <col min="3334" max="3334" width="6.58203125" style="113" customWidth="1"/>
    <col min="3335" max="3335" width="9.08203125" style="113" customWidth="1"/>
    <col min="3336" max="3336" width="14.33203125" style="113" customWidth="1"/>
    <col min="3337" max="3338" width="8.08203125" style="113" customWidth="1"/>
    <col min="3339" max="3339" width="6.5" style="113" bestFit="1" customWidth="1"/>
    <col min="3340" max="3340" width="11.5" style="113" customWidth="1"/>
    <col min="3341" max="3584" width="8.83203125" style="113"/>
    <col min="3585" max="3585" width="0.83203125" style="113" customWidth="1"/>
    <col min="3586" max="3586" width="4.58203125" style="113" customWidth="1"/>
    <col min="3587" max="3587" width="8.08203125" style="113" customWidth="1"/>
    <col min="3588" max="3588" width="5.33203125" style="113" customWidth="1"/>
    <col min="3589" max="3589" width="7.58203125" style="113" customWidth="1"/>
    <col min="3590" max="3590" width="6.58203125" style="113" customWidth="1"/>
    <col min="3591" max="3591" width="9.08203125" style="113" customWidth="1"/>
    <col min="3592" max="3592" width="14.33203125" style="113" customWidth="1"/>
    <col min="3593" max="3594" width="8.08203125" style="113" customWidth="1"/>
    <col min="3595" max="3595" width="6.5" style="113" bestFit="1" customWidth="1"/>
    <col min="3596" max="3596" width="11.5" style="113" customWidth="1"/>
    <col min="3597" max="3840" width="8.83203125" style="113"/>
    <col min="3841" max="3841" width="0.83203125" style="113" customWidth="1"/>
    <col min="3842" max="3842" width="4.58203125" style="113" customWidth="1"/>
    <col min="3843" max="3843" width="8.08203125" style="113" customWidth="1"/>
    <col min="3844" max="3844" width="5.33203125" style="113" customWidth="1"/>
    <col min="3845" max="3845" width="7.58203125" style="113" customWidth="1"/>
    <col min="3846" max="3846" width="6.58203125" style="113" customWidth="1"/>
    <col min="3847" max="3847" width="9.08203125" style="113" customWidth="1"/>
    <col min="3848" max="3848" width="14.33203125" style="113" customWidth="1"/>
    <col min="3849" max="3850" width="8.08203125" style="113" customWidth="1"/>
    <col min="3851" max="3851" width="6.5" style="113" bestFit="1" customWidth="1"/>
    <col min="3852" max="3852" width="11.5" style="113" customWidth="1"/>
    <col min="3853" max="4096" width="8.83203125" style="113"/>
    <col min="4097" max="4097" width="0.83203125" style="113" customWidth="1"/>
    <col min="4098" max="4098" width="4.58203125" style="113" customWidth="1"/>
    <col min="4099" max="4099" width="8.08203125" style="113" customWidth="1"/>
    <col min="4100" max="4100" width="5.33203125" style="113" customWidth="1"/>
    <col min="4101" max="4101" width="7.58203125" style="113" customWidth="1"/>
    <col min="4102" max="4102" width="6.58203125" style="113" customWidth="1"/>
    <col min="4103" max="4103" width="9.08203125" style="113" customWidth="1"/>
    <col min="4104" max="4104" width="14.33203125" style="113" customWidth="1"/>
    <col min="4105" max="4106" width="8.08203125" style="113" customWidth="1"/>
    <col min="4107" max="4107" width="6.5" style="113" bestFit="1" customWidth="1"/>
    <col min="4108" max="4108" width="11.5" style="113" customWidth="1"/>
    <col min="4109" max="4352" width="8.83203125" style="113"/>
    <col min="4353" max="4353" width="0.83203125" style="113" customWidth="1"/>
    <col min="4354" max="4354" width="4.58203125" style="113" customWidth="1"/>
    <col min="4355" max="4355" width="8.08203125" style="113" customWidth="1"/>
    <col min="4356" max="4356" width="5.33203125" style="113" customWidth="1"/>
    <col min="4357" max="4357" width="7.58203125" style="113" customWidth="1"/>
    <col min="4358" max="4358" width="6.58203125" style="113" customWidth="1"/>
    <col min="4359" max="4359" width="9.08203125" style="113" customWidth="1"/>
    <col min="4360" max="4360" width="14.33203125" style="113" customWidth="1"/>
    <col min="4361" max="4362" width="8.08203125" style="113" customWidth="1"/>
    <col min="4363" max="4363" width="6.5" style="113" bestFit="1" customWidth="1"/>
    <col min="4364" max="4364" width="11.5" style="113" customWidth="1"/>
    <col min="4365" max="4608" width="8.83203125" style="113"/>
    <col min="4609" max="4609" width="0.83203125" style="113" customWidth="1"/>
    <col min="4610" max="4610" width="4.58203125" style="113" customWidth="1"/>
    <col min="4611" max="4611" width="8.08203125" style="113" customWidth="1"/>
    <col min="4612" max="4612" width="5.33203125" style="113" customWidth="1"/>
    <col min="4613" max="4613" width="7.58203125" style="113" customWidth="1"/>
    <col min="4614" max="4614" width="6.58203125" style="113" customWidth="1"/>
    <col min="4615" max="4615" width="9.08203125" style="113" customWidth="1"/>
    <col min="4616" max="4616" width="14.33203125" style="113" customWidth="1"/>
    <col min="4617" max="4618" width="8.08203125" style="113" customWidth="1"/>
    <col min="4619" max="4619" width="6.5" style="113" bestFit="1" customWidth="1"/>
    <col min="4620" max="4620" width="11.5" style="113" customWidth="1"/>
    <col min="4621" max="4864" width="8.83203125" style="113"/>
    <col min="4865" max="4865" width="0.83203125" style="113" customWidth="1"/>
    <col min="4866" max="4866" width="4.58203125" style="113" customWidth="1"/>
    <col min="4867" max="4867" width="8.08203125" style="113" customWidth="1"/>
    <col min="4868" max="4868" width="5.33203125" style="113" customWidth="1"/>
    <col min="4869" max="4869" width="7.58203125" style="113" customWidth="1"/>
    <col min="4870" max="4870" width="6.58203125" style="113" customWidth="1"/>
    <col min="4871" max="4871" width="9.08203125" style="113" customWidth="1"/>
    <col min="4872" max="4872" width="14.33203125" style="113" customWidth="1"/>
    <col min="4873" max="4874" width="8.08203125" style="113" customWidth="1"/>
    <col min="4875" max="4875" width="6.5" style="113" bestFit="1" customWidth="1"/>
    <col min="4876" max="4876" width="11.5" style="113" customWidth="1"/>
    <col min="4877" max="5120" width="8.83203125" style="113"/>
    <col min="5121" max="5121" width="0.83203125" style="113" customWidth="1"/>
    <col min="5122" max="5122" width="4.58203125" style="113" customWidth="1"/>
    <col min="5123" max="5123" width="8.08203125" style="113" customWidth="1"/>
    <col min="5124" max="5124" width="5.33203125" style="113" customWidth="1"/>
    <col min="5125" max="5125" width="7.58203125" style="113" customWidth="1"/>
    <col min="5126" max="5126" width="6.58203125" style="113" customWidth="1"/>
    <col min="5127" max="5127" width="9.08203125" style="113" customWidth="1"/>
    <col min="5128" max="5128" width="14.33203125" style="113" customWidth="1"/>
    <col min="5129" max="5130" width="8.08203125" style="113" customWidth="1"/>
    <col min="5131" max="5131" width="6.5" style="113" bestFit="1" customWidth="1"/>
    <col min="5132" max="5132" width="11.5" style="113" customWidth="1"/>
    <col min="5133" max="5376" width="8.83203125" style="113"/>
    <col min="5377" max="5377" width="0.83203125" style="113" customWidth="1"/>
    <col min="5378" max="5378" width="4.58203125" style="113" customWidth="1"/>
    <col min="5379" max="5379" width="8.08203125" style="113" customWidth="1"/>
    <col min="5380" max="5380" width="5.33203125" style="113" customWidth="1"/>
    <col min="5381" max="5381" width="7.58203125" style="113" customWidth="1"/>
    <col min="5382" max="5382" width="6.58203125" style="113" customWidth="1"/>
    <col min="5383" max="5383" width="9.08203125" style="113" customWidth="1"/>
    <col min="5384" max="5384" width="14.33203125" style="113" customWidth="1"/>
    <col min="5385" max="5386" width="8.08203125" style="113" customWidth="1"/>
    <col min="5387" max="5387" width="6.5" style="113" bestFit="1" customWidth="1"/>
    <col min="5388" max="5388" width="11.5" style="113" customWidth="1"/>
    <col min="5389" max="5632" width="8.83203125" style="113"/>
    <col min="5633" max="5633" width="0.83203125" style="113" customWidth="1"/>
    <col min="5634" max="5634" width="4.58203125" style="113" customWidth="1"/>
    <col min="5635" max="5635" width="8.08203125" style="113" customWidth="1"/>
    <col min="5636" max="5636" width="5.33203125" style="113" customWidth="1"/>
    <col min="5637" max="5637" width="7.58203125" style="113" customWidth="1"/>
    <col min="5638" max="5638" width="6.58203125" style="113" customWidth="1"/>
    <col min="5639" max="5639" width="9.08203125" style="113" customWidth="1"/>
    <col min="5640" max="5640" width="14.33203125" style="113" customWidth="1"/>
    <col min="5641" max="5642" width="8.08203125" style="113" customWidth="1"/>
    <col min="5643" max="5643" width="6.5" style="113" bestFit="1" customWidth="1"/>
    <col min="5644" max="5644" width="11.5" style="113" customWidth="1"/>
    <col min="5645" max="5888" width="8.83203125" style="113"/>
    <col min="5889" max="5889" width="0.83203125" style="113" customWidth="1"/>
    <col min="5890" max="5890" width="4.58203125" style="113" customWidth="1"/>
    <col min="5891" max="5891" width="8.08203125" style="113" customWidth="1"/>
    <col min="5892" max="5892" width="5.33203125" style="113" customWidth="1"/>
    <col min="5893" max="5893" width="7.58203125" style="113" customWidth="1"/>
    <col min="5894" max="5894" width="6.58203125" style="113" customWidth="1"/>
    <col min="5895" max="5895" width="9.08203125" style="113" customWidth="1"/>
    <col min="5896" max="5896" width="14.33203125" style="113" customWidth="1"/>
    <col min="5897" max="5898" width="8.08203125" style="113" customWidth="1"/>
    <col min="5899" max="5899" width="6.5" style="113" bestFit="1" customWidth="1"/>
    <col min="5900" max="5900" width="11.5" style="113" customWidth="1"/>
    <col min="5901" max="6144" width="8.83203125" style="113"/>
    <col min="6145" max="6145" width="0.83203125" style="113" customWidth="1"/>
    <col min="6146" max="6146" width="4.58203125" style="113" customWidth="1"/>
    <col min="6147" max="6147" width="8.08203125" style="113" customWidth="1"/>
    <col min="6148" max="6148" width="5.33203125" style="113" customWidth="1"/>
    <col min="6149" max="6149" width="7.58203125" style="113" customWidth="1"/>
    <col min="6150" max="6150" width="6.58203125" style="113" customWidth="1"/>
    <col min="6151" max="6151" width="9.08203125" style="113" customWidth="1"/>
    <col min="6152" max="6152" width="14.33203125" style="113" customWidth="1"/>
    <col min="6153" max="6154" width="8.08203125" style="113" customWidth="1"/>
    <col min="6155" max="6155" width="6.5" style="113" bestFit="1" customWidth="1"/>
    <col min="6156" max="6156" width="11.5" style="113" customWidth="1"/>
    <col min="6157" max="6400" width="8.83203125" style="113"/>
    <col min="6401" max="6401" width="0.83203125" style="113" customWidth="1"/>
    <col min="6402" max="6402" width="4.58203125" style="113" customWidth="1"/>
    <col min="6403" max="6403" width="8.08203125" style="113" customWidth="1"/>
    <col min="6404" max="6404" width="5.33203125" style="113" customWidth="1"/>
    <col min="6405" max="6405" width="7.58203125" style="113" customWidth="1"/>
    <col min="6406" max="6406" width="6.58203125" style="113" customWidth="1"/>
    <col min="6407" max="6407" width="9.08203125" style="113" customWidth="1"/>
    <col min="6408" max="6408" width="14.33203125" style="113" customWidth="1"/>
    <col min="6409" max="6410" width="8.08203125" style="113" customWidth="1"/>
    <col min="6411" max="6411" width="6.5" style="113" bestFit="1" customWidth="1"/>
    <col min="6412" max="6412" width="11.5" style="113" customWidth="1"/>
    <col min="6413" max="6656" width="8.83203125" style="113"/>
    <col min="6657" max="6657" width="0.83203125" style="113" customWidth="1"/>
    <col min="6658" max="6658" width="4.58203125" style="113" customWidth="1"/>
    <col min="6659" max="6659" width="8.08203125" style="113" customWidth="1"/>
    <col min="6660" max="6660" width="5.33203125" style="113" customWidth="1"/>
    <col min="6661" max="6661" width="7.58203125" style="113" customWidth="1"/>
    <col min="6662" max="6662" width="6.58203125" style="113" customWidth="1"/>
    <col min="6663" max="6663" width="9.08203125" style="113" customWidth="1"/>
    <col min="6664" max="6664" width="14.33203125" style="113" customWidth="1"/>
    <col min="6665" max="6666" width="8.08203125" style="113" customWidth="1"/>
    <col min="6667" max="6667" width="6.5" style="113" bestFit="1" customWidth="1"/>
    <col min="6668" max="6668" width="11.5" style="113" customWidth="1"/>
    <col min="6669" max="6912" width="8.83203125" style="113"/>
    <col min="6913" max="6913" width="0.83203125" style="113" customWidth="1"/>
    <col min="6914" max="6914" width="4.58203125" style="113" customWidth="1"/>
    <col min="6915" max="6915" width="8.08203125" style="113" customWidth="1"/>
    <col min="6916" max="6916" width="5.33203125" style="113" customWidth="1"/>
    <col min="6917" max="6917" width="7.58203125" style="113" customWidth="1"/>
    <col min="6918" max="6918" width="6.58203125" style="113" customWidth="1"/>
    <col min="6919" max="6919" width="9.08203125" style="113" customWidth="1"/>
    <col min="6920" max="6920" width="14.33203125" style="113" customWidth="1"/>
    <col min="6921" max="6922" width="8.08203125" style="113" customWidth="1"/>
    <col min="6923" max="6923" width="6.5" style="113" bestFit="1" customWidth="1"/>
    <col min="6924" max="6924" width="11.5" style="113" customWidth="1"/>
    <col min="6925" max="7168" width="8.83203125" style="113"/>
    <col min="7169" max="7169" width="0.83203125" style="113" customWidth="1"/>
    <col min="7170" max="7170" width="4.58203125" style="113" customWidth="1"/>
    <col min="7171" max="7171" width="8.08203125" style="113" customWidth="1"/>
    <col min="7172" max="7172" width="5.33203125" style="113" customWidth="1"/>
    <col min="7173" max="7173" width="7.58203125" style="113" customWidth="1"/>
    <col min="7174" max="7174" width="6.58203125" style="113" customWidth="1"/>
    <col min="7175" max="7175" width="9.08203125" style="113" customWidth="1"/>
    <col min="7176" max="7176" width="14.33203125" style="113" customWidth="1"/>
    <col min="7177" max="7178" width="8.08203125" style="113" customWidth="1"/>
    <col min="7179" max="7179" width="6.5" style="113" bestFit="1" customWidth="1"/>
    <col min="7180" max="7180" width="11.5" style="113" customWidth="1"/>
    <col min="7181" max="7424" width="8.83203125" style="113"/>
    <col min="7425" max="7425" width="0.83203125" style="113" customWidth="1"/>
    <col min="7426" max="7426" width="4.58203125" style="113" customWidth="1"/>
    <col min="7427" max="7427" width="8.08203125" style="113" customWidth="1"/>
    <col min="7428" max="7428" width="5.33203125" style="113" customWidth="1"/>
    <col min="7429" max="7429" width="7.58203125" style="113" customWidth="1"/>
    <col min="7430" max="7430" width="6.58203125" style="113" customWidth="1"/>
    <col min="7431" max="7431" width="9.08203125" style="113" customWidth="1"/>
    <col min="7432" max="7432" width="14.33203125" style="113" customWidth="1"/>
    <col min="7433" max="7434" width="8.08203125" style="113" customWidth="1"/>
    <col min="7435" max="7435" width="6.5" style="113" bestFit="1" customWidth="1"/>
    <col min="7436" max="7436" width="11.5" style="113" customWidth="1"/>
    <col min="7437" max="7680" width="8.83203125" style="113"/>
    <col min="7681" max="7681" width="0.83203125" style="113" customWidth="1"/>
    <col min="7682" max="7682" width="4.58203125" style="113" customWidth="1"/>
    <col min="7683" max="7683" width="8.08203125" style="113" customWidth="1"/>
    <col min="7684" max="7684" width="5.33203125" style="113" customWidth="1"/>
    <col min="7685" max="7685" width="7.58203125" style="113" customWidth="1"/>
    <col min="7686" max="7686" width="6.58203125" style="113" customWidth="1"/>
    <col min="7687" max="7687" width="9.08203125" style="113" customWidth="1"/>
    <col min="7688" max="7688" width="14.33203125" style="113" customWidth="1"/>
    <col min="7689" max="7690" width="8.08203125" style="113" customWidth="1"/>
    <col min="7691" max="7691" width="6.5" style="113" bestFit="1" customWidth="1"/>
    <col min="7692" max="7692" width="11.5" style="113" customWidth="1"/>
    <col min="7693" max="7936" width="8.83203125" style="113"/>
    <col min="7937" max="7937" width="0.83203125" style="113" customWidth="1"/>
    <col min="7938" max="7938" width="4.58203125" style="113" customWidth="1"/>
    <col min="7939" max="7939" width="8.08203125" style="113" customWidth="1"/>
    <col min="7940" max="7940" width="5.33203125" style="113" customWidth="1"/>
    <col min="7941" max="7941" width="7.58203125" style="113" customWidth="1"/>
    <col min="7942" max="7942" width="6.58203125" style="113" customWidth="1"/>
    <col min="7943" max="7943" width="9.08203125" style="113" customWidth="1"/>
    <col min="7944" max="7944" width="14.33203125" style="113" customWidth="1"/>
    <col min="7945" max="7946" width="8.08203125" style="113" customWidth="1"/>
    <col min="7947" max="7947" width="6.5" style="113" bestFit="1" customWidth="1"/>
    <col min="7948" max="7948" width="11.5" style="113" customWidth="1"/>
    <col min="7949" max="8192" width="8.83203125" style="113"/>
    <col min="8193" max="8193" width="0.83203125" style="113" customWidth="1"/>
    <col min="8194" max="8194" width="4.58203125" style="113" customWidth="1"/>
    <col min="8195" max="8195" width="8.08203125" style="113" customWidth="1"/>
    <col min="8196" max="8196" width="5.33203125" style="113" customWidth="1"/>
    <col min="8197" max="8197" width="7.58203125" style="113" customWidth="1"/>
    <col min="8198" max="8198" width="6.58203125" style="113" customWidth="1"/>
    <col min="8199" max="8199" width="9.08203125" style="113" customWidth="1"/>
    <col min="8200" max="8200" width="14.33203125" style="113" customWidth="1"/>
    <col min="8201" max="8202" width="8.08203125" style="113" customWidth="1"/>
    <col min="8203" max="8203" width="6.5" style="113" bestFit="1" customWidth="1"/>
    <col min="8204" max="8204" width="11.5" style="113" customWidth="1"/>
    <col min="8205" max="8448" width="8.83203125" style="113"/>
    <col min="8449" max="8449" width="0.83203125" style="113" customWidth="1"/>
    <col min="8450" max="8450" width="4.58203125" style="113" customWidth="1"/>
    <col min="8451" max="8451" width="8.08203125" style="113" customWidth="1"/>
    <col min="8452" max="8452" width="5.33203125" style="113" customWidth="1"/>
    <col min="8453" max="8453" width="7.58203125" style="113" customWidth="1"/>
    <col min="8454" max="8454" width="6.58203125" style="113" customWidth="1"/>
    <col min="8455" max="8455" width="9.08203125" style="113" customWidth="1"/>
    <col min="8456" max="8456" width="14.33203125" style="113" customWidth="1"/>
    <col min="8457" max="8458" width="8.08203125" style="113" customWidth="1"/>
    <col min="8459" max="8459" width="6.5" style="113" bestFit="1" customWidth="1"/>
    <col min="8460" max="8460" width="11.5" style="113" customWidth="1"/>
    <col min="8461" max="8704" width="8.83203125" style="113"/>
    <col min="8705" max="8705" width="0.83203125" style="113" customWidth="1"/>
    <col min="8706" max="8706" width="4.58203125" style="113" customWidth="1"/>
    <col min="8707" max="8707" width="8.08203125" style="113" customWidth="1"/>
    <col min="8708" max="8708" width="5.33203125" style="113" customWidth="1"/>
    <col min="8709" max="8709" width="7.58203125" style="113" customWidth="1"/>
    <col min="8710" max="8710" width="6.58203125" style="113" customWidth="1"/>
    <col min="8711" max="8711" width="9.08203125" style="113" customWidth="1"/>
    <col min="8712" max="8712" width="14.33203125" style="113" customWidth="1"/>
    <col min="8713" max="8714" width="8.08203125" style="113" customWidth="1"/>
    <col min="8715" max="8715" width="6.5" style="113" bestFit="1" customWidth="1"/>
    <col min="8716" max="8716" width="11.5" style="113" customWidth="1"/>
    <col min="8717" max="8960" width="8.83203125" style="113"/>
    <col min="8961" max="8961" width="0.83203125" style="113" customWidth="1"/>
    <col min="8962" max="8962" width="4.58203125" style="113" customWidth="1"/>
    <col min="8963" max="8963" width="8.08203125" style="113" customWidth="1"/>
    <col min="8964" max="8964" width="5.33203125" style="113" customWidth="1"/>
    <col min="8965" max="8965" width="7.58203125" style="113" customWidth="1"/>
    <col min="8966" max="8966" width="6.58203125" style="113" customWidth="1"/>
    <col min="8967" max="8967" width="9.08203125" style="113" customWidth="1"/>
    <col min="8968" max="8968" width="14.33203125" style="113" customWidth="1"/>
    <col min="8969" max="8970" width="8.08203125" style="113" customWidth="1"/>
    <col min="8971" max="8971" width="6.5" style="113" bestFit="1" customWidth="1"/>
    <col min="8972" max="8972" width="11.5" style="113" customWidth="1"/>
    <col min="8973" max="9216" width="8.83203125" style="113"/>
    <col min="9217" max="9217" width="0.83203125" style="113" customWidth="1"/>
    <col min="9218" max="9218" width="4.58203125" style="113" customWidth="1"/>
    <col min="9219" max="9219" width="8.08203125" style="113" customWidth="1"/>
    <col min="9220" max="9220" width="5.33203125" style="113" customWidth="1"/>
    <col min="9221" max="9221" width="7.58203125" style="113" customWidth="1"/>
    <col min="9222" max="9222" width="6.58203125" style="113" customWidth="1"/>
    <col min="9223" max="9223" width="9.08203125" style="113" customWidth="1"/>
    <col min="9224" max="9224" width="14.33203125" style="113" customWidth="1"/>
    <col min="9225" max="9226" width="8.08203125" style="113" customWidth="1"/>
    <col min="9227" max="9227" width="6.5" style="113" bestFit="1" customWidth="1"/>
    <col min="9228" max="9228" width="11.5" style="113" customWidth="1"/>
    <col min="9229" max="9472" width="8.83203125" style="113"/>
    <col min="9473" max="9473" width="0.83203125" style="113" customWidth="1"/>
    <col min="9474" max="9474" width="4.58203125" style="113" customWidth="1"/>
    <col min="9475" max="9475" width="8.08203125" style="113" customWidth="1"/>
    <col min="9476" max="9476" width="5.33203125" style="113" customWidth="1"/>
    <col min="9477" max="9477" width="7.58203125" style="113" customWidth="1"/>
    <col min="9478" max="9478" width="6.58203125" style="113" customWidth="1"/>
    <col min="9479" max="9479" width="9.08203125" style="113" customWidth="1"/>
    <col min="9480" max="9480" width="14.33203125" style="113" customWidth="1"/>
    <col min="9481" max="9482" width="8.08203125" style="113" customWidth="1"/>
    <col min="9483" max="9483" width="6.5" style="113" bestFit="1" customWidth="1"/>
    <col min="9484" max="9484" width="11.5" style="113" customWidth="1"/>
    <col min="9485" max="9728" width="8.83203125" style="113"/>
    <col min="9729" max="9729" width="0.83203125" style="113" customWidth="1"/>
    <col min="9730" max="9730" width="4.58203125" style="113" customWidth="1"/>
    <col min="9731" max="9731" width="8.08203125" style="113" customWidth="1"/>
    <col min="9732" max="9732" width="5.33203125" style="113" customWidth="1"/>
    <col min="9733" max="9733" width="7.58203125" style="113" customWidth="1"/>
    <col min="9734" max="9734" width="6.58203125" style="113" customWidth="1"/>
    <col min="9735" max="9735" width="9.08203125" style="113" customWidth="1"/>
    <col min="9736" max="9736" width="14.33203125" style="113" customWidth="1"/>
    <col min="9737" max="9738" width="8.08203125" style="113" customWidth="1"/>
    <col min="9739" max="9739" width="6.5" style="113" bestFit="1" customWidth="1"/>
    <col min="9740" max="9740" width="11.5" style="113" customWidth="1"/>
    <col min="9741" max="9984" width="8.83203125" style="113"/>
    <col min="9985" max="9985" width="0.83203125" style="113" customWidth="1"/>
    <col min="9986" max="9986" width="4.58203125" style="113" customWidth="1"/>
    <col min="9987" max="9987" width="8.08203125" style="113" customWidth="1"/>
    <col min="9988" max="9988" width="5.33203125" style="113" customWidth="1"/>
    <col min="9989" max="9989" width="7.58203125" style="113" customWidth="1"/>
    <col min="9990" max="9990" width="6.58203125" style="113" customWidth="1"/>
    <col min="9991" max="9991" width="9.08203125" style="113" customWidth="1"/>
    <col min="9992" max="9992" width="14.33203125" style="113" customWidth="1"/>
    <col min="9993" max="9994" width="8.08203125" style="113" customWidth="1"/>
    <col min="9995" max="9995" width="6.5" style="113" bestFit="1" customWidth="1"/>
    <col min="9996" max="9996" width="11.5" style="113" customWidth="1"/>
    <col min="9997" max="10240" width="8.83203125" style="113"/>
    <col min="10241" max="10241" width="0.83203125" style="113" customWidth="1"/>
    <col min="10242" max="10242" width="4.58203125" style="113" customWidth="1"/>
    <col min="10243" max="10243" width="8.08203125" style="113" customWidth="1"/>
    <col min="10244" max="10244" width="5.33203125" style="113" customWidth="1"/>
    <col min="10245" max="10245" width="7.58203125" style="113" customWidth="1"/>
    <col min="10246" max="10246" width="6.58203125" style="113" customWidth="1"/>
    <col min="10247" max="10247" width="9.08203125" style="113" customWidth="1"/>
    <col min="10248" max="10248" width="14.33203125" style="113" customWidth="1"/>
    <col min="10249" max="10250" width="8.08203125" style="113" customWidth="1"/>
    <col min="10251" max="10251" width="6.5" style="113" bestFit="1" customWidth="1"/>
    <col min="10252" max="10252" width="11.5" style="113" customWidth="1"/>
    <col min="10253" max="10496" width="8.83203125" style="113"/>
    <col min="10497" max="10497" width="0.83203125" style="113" customWidth="1"/>
    <col min="10498" max="10498" width="4.58203125" style="113" customWidth="1"/>
    <col min="10499" max="10499" width="8.08203125" style="113" customWidth="1"/>
    <col min="10500" max="10500" width="5.33203125" style="113" customWidth="1"/>
    <col min="10501" max="10501" width="7.58203125" style="113" customWidth="1"/>
    <col min="10502" max="10502" width="6.58203125" style="113" customWidth="1"/>
    <col min="10503" max="10503" width="9.08203125" style="113" customWidth="1"/>
    <col min="10504" max="10504" width="14.33203125" style="113" customWidth="1"/>
    <col min="10505" max="10506" width="8.08203125" style="113" customWidth="1"/>
    <col min="10507" max="10507" width="6.5" style="113" bestFit="1" customWidth="1"/>
    <col min="10508" max="10508" width="11.5" style="113" customWidth="1"/>
    <col min="10509" max="10752" width="8.83203125" style="113"/>
    <col min="10753" max="10753" width="0.83203125" style="113" customWidth="1"/>
    <col min="10754" max="10754" width="4.58203125" style="113" customWidth="1"/>
    <col min="10755" max="10755" width="8.08203125" style="113" customWidth="1"/>
    <col min="10756" max="10756" width="5.33203125" style="113" customWidth="1"/>
    <col min="10757" max="10757" width="7.58203125" style="113" customWidth="1"/>
    <col min="10758" max="10758" width="6.58203125" style="113" customWidth="1"/>
    <col min="10759" max="10759" width="9.08203125" style="113" customWidth="1"/>
    <col min="10760" max="10760" width="14.33203125" style="113" customWidth="1"/>
    <col min="10761" max="10762" width="8.08203125" style="113" customWidth="1"/>
    <col min="10763" max="10763" width="6.5" style="113" bestFit="1" customWidth="1"/>
    <col min="10764" max="10764" width="11.5" style="113" customWidth="1"/>
    <col min="10765" max="11008" width="8.83203125" style="113"/>
    <col min="11009" max="11009" width="0.83203125" style="113" customWidth="1"/>
    <col min="11010" max="11010" width="4.58203125" style="113" customWidth="1"/>
    <col min="11011" max="11011" width="8.08203125" style="113" customWidth="1"/>
    <col min="11012" max="11012" width="5.33203125" style="113" customWidth="1"/>
    <col min="11013" max="11013" width="7.58203125" style="113" customWidth="1"/>
    <col min="11014" max="11014" width="6.58203125" style="113" customWidth="1"/>
    <col min="11015" max="11015" width="9.08203125" style="113" customWidth="1"/>
    <col min="11016" max="11016" width="14.33203125" style="113" customWidth="1"/>
    <col min="11017" max="11018" width="8.08203125" style="113" customWidth="1"/>
    <col min="11019" max="11019" width="6.5" style="113" bestFit="1" customWidth="1"/>
    <col min="11020" max="11020" width="11.5" style="113" customWidth="1"/>
    <col min="11021" max="11264" width="8.83203125" style="113"/>
    <col min="11265" max="11265" width="0.83203125" style="113" customWidth="1"/>
    <col min="11266" max="11266" width="4.58203125" style="113" customWidth="1"/>
    <col min="11267" max="11267" width="8.08203125" style="113" customWidth="1"/>
    <col min="11268" max="11268" width="5.33203125" style="113" customWidth="1"/>
    <col min="11269" max="11269" width="7.58203125" style="113" customWidth="1"/>
    <col min="11270" max="11270" width="6.58203125" style="113" customWidth="1"/>
    <col min="11271" max="11271" width="9.08203125" style="113" customWidth="1"/>
    <col min="11272" max="11272" width="14.33203125" style="113" customWidth="1"/>
    <col min="11273" max="11274" width="8.08203125" style="113" customWidth="1"/>
    <col min="11275" max="11275" width="6.5" style="113" bestFit="1" customWidth="1"/>
    <col min="11276" max="11276" width="11.5" style="113" customWidth="1"/>
    <col min="11277" max="11520" width="8.83203125" style="113"/>
    <col min="11521" max="11521" width="0.83203125" style="113" customWidth="1"/>
    <col min="11522" max="11522" width="4.58203125" style="113" customWidth="1"/>
    <col min="11523" max="11523" width="8.08203125" style="113" customWidth="1"/>
    <col min="11524" max="11524" width="5.33203125" style="113" customWidth="1"/>
    <col min="11525" max="11525" width="7.58203125" style="113" customWidth="1"/>
    <col min="11526" max="11526" width="6.58203125" style="113" customWidth="1"/>
    <col min="11527" max="11527" width="9.08203125" style="113" customWidth="1"/>
    <col min="11528" max="11528" width="14.33203125" style="113" customWidth="1"/>
    <col min="11529" max="11530" width="8.08203125" style="113" customWidth="1"/>
    <col min="11531" max="11531" width="6.5" style="113" bestFit="1" customWidth="1"/>
    <col min="11532" max="11532" width="11.5" style="113" customWidth="1"/>
    <col min="11533" max="11776" width="8.83203125" style="113"/>
    <col min="11777" max="11777" width="0.83203125" style="113" customWidth="1"/>
    <col min="11778" max="11778" width="4.58203125" style="113" customWidth="1"/>
    <col min="11779" max="11779" width="8.08203125" style="113" customWidth="1"/>
    <col min="11780" max="11780" width="5.33203125" style="113" customWidth="1"/>
    <col min="11781" max="11781" width="7.58203125" style="113" customWidth="1"/>
    <col min="11782" max="11782" width="6.58203125" style="113" customWidth="1"/>
    <col min="11783" max="11783" width="9.08203125" style="113" customWidth="1"/>
    <col min="11784" max="11784" width="14.33203125" style="113" customWidth="1"/>
    <col min="11785" max="11786" width="8.08203125" style="113" customWidth="1"/>
    <col min="11787" max="11787" width="6.5" style="113" bestFit="1" customWidth="1"/>
    <col min="11788" max="11788" width="11.5" style="113" customWidth="1"/>
    <col min="11789" max="12032" width="8.83203125" style="113"/>
    <col min="12033" max="12033" width="0.83203125" style="113" customWidth="1"/>
    <col min="12034" max="12034" width="4.58203125" style="113" customWidth="1"/>
    <col min="12035" max="12035" width="8.08203125" style="113" customWidth="1"/>
    <col min="12036" max="12036" width="5.33203125" style="113" customWidth="1"/>
    <col min="12037" max="12037" width="7.58203125" style="113" customWidth="1"/>
    <col min="12038" max="12038" width="6.58203125" style="113" customWidth="1"/>
    <col min="12039" max="12039" width="9.08203125" style="113" customWidth="1"/>
    <col min="12040" max="12040" width="14.33203125" style="113" customWidth="1"/>
    <col min="12041" max="12042" width="8.08203125" style="113" customWidth="1"/>
    <col min="12043" max="12043" width="6.5" style="113" bestFit="1" customWidth="1"/>
    <col min="12044" max="12044" width="11.5" style="113" customWidth="1"/>
    <col min="12045" max="12288" width="8.83203125" style="113"/>
    <col min="12289" max="12289" width="0.83203125" style="113" customWidth="1"/>
    <col min="12290" max="12290" width="4.58203125" style="113" customWidth="1"/>
    <col min="12291" max="12291" width="8.08203125" style="113" customWidth="1"/>
    <col min="12292" max="12292" width="5.33203125" style="113" customWidth="1"/>
    <col min="12293" max="12293" width="7.58203125" style="113" customWidth="1"/>
    <col min="12294" max="12294" width="6.58203125" style="113" customWidth="1"/>
    <col min="12295" max="12295" width="9.08203125" style="113" customWidth="1"/>
    <col min="12296" max="12296" width="14.33203125" style="113" customWidth="1"/>
    <col min="12297" max="12298" width="8.08203125" style="113" customWidth="1"/>
    <col min="12299" max="12299" width="6.5" style="113" bestFit="1" customWidth="1"/>
    <col min="12300" max="12300" width="11.5" style="113" customWidth="1"/>
    <col min="12301" max="12544" width="8.83203125" style="113"/>
    <col min="12545" max="12545" width="0.83203125" style="113" customWidth="1"/>
    <col min="12546" max="12546" width="4.58203125" style="113" customWidth="1"/>
    <col min="12547" max="12547" width="8.08203125" style="113" customWidth="1"/>
    <col min="12548" max="12548" width="5.33203125" style="113" customWidth="1"/>
    <col min="12549" max="12549" width="7.58203125" style="113" customWidth="1"/>
    <col min="12550" max="12550" width="6.58203125" style="113" customWidth="1"/>
    <col min="12551" max="12551" width="9.08203125" style="113" customWidth="1"/>
    <col min="12552" max="12552" width="14.33203125" style="113" customWidth="1"/>
    <col min="12553" max="12554" width="8.08203125" style="113" customWidth="1"/>
    <col min="12555" max="12555" width="6.5" style="113" bestFit="1" customWidth="1"/>
    <col min="12556" max="12556" width="11.5" style="113" customWidth="1"/>
    <col min="12557" max="12800" width="8.83203125" style="113"/>
    <col min="12801" max="12801" width="0.83203125" style="113" customWidth="1"/>
    <col min="12802" max="12802" width="4.58203125" style="113" customWidth="1"/>
    <col min="12803" max="12803" width="8.08203125" style="113" customWidth="1"/>
    <col min="12804" max="12804" width="5.33203125" style="113" customWidth="1"/>
    <col min="12805" max="12805" width="7.58203125" style="113" customWidth="1"/>
    <col min="12806" max="12806" width="6.58203125" style="113" customWidth="1"/>
    <col min="12807" max="12807" width="9.08203125" style="113" customWidth="1"/>
    <col min="12808" max="12808" width="14.33203125" style="113" customWidth="1"/>
    <col min="12809" max="12810" width="8.08203125" style="113" customWidth="1"/>
    <col min="12811" max="12811" width="6.5" style="113" bestFit="1" customWidth="1"/>
    <col min="12812" max="12812" width="11.5" style="113" customWidth="1"/>
    <col min="12813" max="13056" width="8.83203125" style="113"/>
    <col min="13057" max="13057" width="0.83203125" style="113" customWidth="1"/>
    <col min="13058" max="13058" width="4.58203125" style="113" customWidth="1"/>
    <col min="13059" max="13059" width="8.08203125" style="113" customWidth="1"/>
    <col min="13060" max="13060" width="5.33203125" style="113" customWidth="1"/>
    <col min="13061" max="13061" width="7.58203125" style="113" customWidth="1"/>
    <col min="13062" max="13062" width="6.58203125" style="113" customWidth="1"/>
    <col min="13063" max="13063" width="9.08203125" style="113" customWidth="1"/>
    <col min="13064" max="13064" width="14.33203125" style="113" customWidth="1"/>
    <col min="13065" max="13066" width="8.08203125" style="113" customWidth="1"/>
    <col min="13067" max="13067" width="6.5" style="113" bestFit="1" customWidth="1"/>
    <col min="13068" max="13068" width="11.5" style="113" customWidth="1"/>
    <col min="13069" max="13312" width="8.83203125" style="113"/>
    <col min="13313" max="13313" width="0.83203125" style="113" customWidth="1"/>
    <col min="13314" max="13314" width="4.58203125" style="113" customWidth="1"/>
    <col min="13315" max="13315" width="8.08203125" style="113" customWidth="1"/>
    <col min="13316" max="13316" width="5.33203125" style="113" customWidth="1"/>
    <col min="13317" max="13317" width="7.58203125" style="113" customWidth="1"/>
    <col min="13318" max="13318" width="6.58203125" style="113" customWidth="1"/>
    <col min="13319" max="13319" width="9.08203125" style="113" customWidth="1"/>
    <col min="13320" max="13320" width="14.33203125" style="113" customWidth="1"/>
    <col min="13321" max="13322" width="8.08203125" style="113" customWidth="1"/>
    <col min="13323" max="13323" width="6.5" style="113" bestFit="1" customWidth="1"/>
    <col min="13324" max="13324" width="11.5" style="113" customWidth="1"/>
    <col min="13325" max="13568" width="8.83203125" style="113"/>
    <col min="13569" max="13569" width="0.83203125" style="113" customWidth="1"/>
    <col min="13570" max="13570" width="4.58203125" style="113" customWidth="1"/>
    <col min="13571" max="13571" width="8.08203125" style="113" customWidth="1"/>
    <col min="13572" max="13572" width="5.33203125" style="113" customWidth="1"/>
    <col min="13573" max="13573" width="7.58203125" style="113" customWidth="1"/>
    <col min="13574" max="13574" width="6.58203125" style="113" customWidth="1"/>
    <col min="13575" max="13575" width="9.08203125" style="113" customWidth="1"/>
    <col min="13576" max="13576" width="14.33203125" style="113" customWidth="1"/>
    <col min="13577" max="13578" width="8.08203125" style="113" customWidth="1"/>
    <col min="13579" max="13579" width="6.5" style="113" bestFit="1" customWidth="1"/>
    <col min="13580" max="13580" width="11.5" style="113" customWidth="1"/>
    <col min="13581" max="13824" width="8.83203125" style="113"/>
    <col min="13825" max="13825" width="0.83203125" style="113" customWidth="1"/>
    <col min="13826" max="13826" width="4.58203125" style="113" customWidth="1"/>
    <col min="13827" max="13827" width="8.08203125" style="113" customWidth="1"/>
    <col min="13828" max="13828" width="5.33203125" style="113" customWidth="1"/>
    <col min="13829" max="13829" width="7.58203125" style="113" customWidth="1"/>
    <col min="13830" max="13830" width="6.58203125" style="113" customWidth="1"/>
    <col min="13831" max="13831" width="9.08203125" style="113" customWidth="1"/>
    <col min="13832" max="13832" width="14.33203125" style="113" customWidth="1"/>
    <col min="13833" max="13834" width="8.08203125" style="113" customWidth="1"/>
    <col min="13835" max="13835" width="6.5" style="113" bestFit="1" customWidth="1"/>
    <col min="13836" max="13836" width="11.5" style="113" customWidth="1"/>
    <col min="13837" max="14080" width="8.83203125" style="113"/>
    <col min="14081" max="14081" width="0.83203125" style="113" customWidth="1"/>
    <col min="14082" max="14082" width="4.58203125" style="113" customWidth="1"/>
    <col min="14083" max="14083" width="8.08203125" style="113" customWidth="1"/>
    <col min="14084" max="14084" width="5.33203125" style="113" customWidth="1"/>
    <col min="14085" max="14085" width="7.58203125" style="113" customWidth="1"/>
    <col min="14086" max="14086" width="6.58203125" style="113" customWidth="1"/>
    <col min="14087" max="14087" width="9.08203125" style="113" customWidth="1"/>
    <col min="14088" max="14088" width="14.33203125" style="113" customWidth="1"/>
    <col min="14089" max="14090" width="8.08203125" style="113" customWidth="1"/>
    <col min="14091" max="14091" width="6.5" style="113" bestFit="1" customWidth="1"/>
    <col min="14092" max="14092" width="11.5" style="113" customWidth="1"/>
    <col min="14093" max="14336" width="8.83203125" style="113"/>
    <col min="14337" max="14337" width="0.83203125" style="113" customWidth="1"/>
    <col min="14338" max="14338" width="4.58203125" style="113" customWidth="1"/>
    <col min="14339" max="14339" width="8.08203125" style="113" customWidth="1"/>
    <col min="14340" max="14340" width="5.33203125" style="113" customWidth="1"/>
    <col min="14341" max="14341" width="7.58203125" style="113" customWidth="1"/>
    <col min="14342" max="14342" width="6.58203125" style="113" customWidth="1"/>
    <col min="14343" max="14343" width="9.08203125" style="113" customWidth="1"/>
    <col min="14344" max="14344" width="14.33203125" style="113" customWidth="1"/>
    <col min="14345" max="14346" width="8.08203125" style="113" customWidth="1"/>
    <col min="14347" max="14347" width="6.5" style="113" bestFit="1" customWidth="1"/>
    <col min="14348" max="14348" width="11.5" style="113" customWidth="1"/>
    <col min="14349" max="14592" width="8.83203125" style="113"/>
    <col min="14593" max="14593" width="0.83203125" style="113" customWidth="1"/>
    <col min="14594" max="14594" width="4.58203125" style="113" customWidth="1"/>
    <col min="14595" max="14595" width="8.08203125" style="113" customWidth="1"/>
    <col min="14596" max="14596" width="5.33203125" style="113" customWidth="1"/>
    <col min="14597" max="14597" width="7.58203125" style="113" customWidth="1"/>
    <col min="14598" max="14598" width="6.58203125" style="113" customWidth="1"/>
    <col min="14599" max="14599" width="9.08203125" style="113" customWidth="1"/>
    <col min="14600" max="14600" width="14.33203125" style="113" customWidth="1"/>
    <col min="14601" max="14602" width="8.08203125" style="113" customWidth="1"/>
    <col min="14603" max="14603" width="6.5" style="113" bestFit="1" customWidth="1"/>
    <col min="14604" max="14604" width="11.5" style="113" customWidth="1"/>
    <col min="14605" max="14848" width="8.83203125" style="113"/>
    <col min="14849" max="14849" width="0.83203125" style="113" customWidth="1"/>
    <col min="14850" max="14850" width="4.58203125" style="113" customWidth="1"/>
    <col min="14851" max="14851" width="8.08203125" style="113" customWidth="1"/>
    <col min="14852" max="14852" width="5.33203125" style="113" customWidth="1"/>
    <col min="14853" max="14853" width="7.58203125" style="113" customWidth="1"/>
    <col min="14854" max="14854" width="6.58203125" style="113" customWidth="1"/>
    <col min="14855" max="14855" width="9.08203125" style="113" customWidth="1"/>
    <col min="14856" max="14856" width="14.33203125" style="113" customWidth="1"/>
    <col min="14857" max="14858" width="8.08203125" style="113" customWidth="1"/>
    <col min="14859" max="14859" width="6.5" style="113" bestFit="1" customWidth="1"/>
    <col min="14860" max="14860" width="11.5" style="113" customWidth="1"/>
    <col min="14861" max="15104" width="8.83203125" style="113"/>
    <col min="15105" max="15105" width="0.83203125" style="113" customWidth="1"/>
    <col min="15106" max="15106" width="4.58203125" style="113" customWidth="1"/>
    <col min="15107" max="15107" width="8.08203125" style="113" customWidth="1"/>
    <col min="15108" max="15108" width="5.33203125" style="113" customWidth="1"/>
    <col min="15109" max="15109" width="7.58203125" style="113" customWidth="1"/>
    <col min="15110" max="15110" width="6.58203125" style="113" customWidth="1"/>
    <col min="15111" max="15111" width="9.08203125" style="113" customWidth="1"/>
    <col min="15112" max="15112" width="14.33203125" style="113" customWidth="1"/>
    <col min="15113" max="15114" width="8.08203125" style="113" customWidth="1"/>
    <col min="15115" max="15115" width="6.5" style="113" bestFit="1" customWidth="1"/>
    <col min="15116" max="15116" width="11.5" style="113" customWidth="1"/>
    <col min="15117" max="15360" width="8.83203125" style="113"/>
    <col min="15361" max="15361" width="0.83203125" style="113" customWidth="1"/>
    <col min="15362" max="15362" width="4.58203125" style="113" customWidth="1"/>
    <col min="15363" max="15363" width="8.08203125" style="113" customWidth="1"/>
    <col min="15364" max="15364" width="5.33203125" style="113" customWidth="1"/>
    <col min="15365" max="15365" width="7.58203125" style="113" customWidth="1"/>
    <col min="15366" max="15366" width="6.58203125" style="113" customWidth="1"/>
    <col min="15367" max="15367" width="9.08203125" style="113" customWidth="1"/>
    <col min="15368" max="15368" width="14.33203125" style="113" customWidth="1"/>
    <col min="15369" max="15370" width="8.08203125" style="113" customWidth="1"/>
    <col min="15371" max="15371" width="6.5" style="113" bestFit="1" customWidth="1"/>
    <col min="15372" max="15372" width="11.5" style="113" customWidth="1"/>
    <col min="15373" max="15616" width="8.83203125" style="113"/>
    <col min="15617" max="15617" width="0.83203125" style="113" customWidth="1"/>
    <col min="15618" max="15618" width="4.58203125" style="113" customWidth="1"/>
    <col min="15619" max="15619" width="8.08203125" style="113" customWidth="1"/>
    <col min="15620" max="15620" width="5.33203125" style="113" customWidth="1"/>
    <col min="15621" max="15621" width="7.58203125" style="113" customWidth="1"/>
    <col min="15622" max="15622" width="6.58203125" style="113" customWidth="1"/>
    <col min="15623" max="15623" width="9.08203125" style="113" customWidth="1"/>
    <col min="15624" max="15624" width="14.33203125" style="113" customWidth="1"/>
    <col min="15625" max="15626" width="8.08203125" style="113" customWidth="1"/>
    <col min="15627" max="15627" width="6.5" style="113" bestFit="1" customWidth="1"/>
    <col min="15628" max="15628" width="11.5" style="113" customWidth="1"/>
    <col min="15629" max="15872" width="8.83203125" style="113"/>
    <col min="15873" max="15873" width="0.83203125" style="113" customWidth="1"/>
    <col min="15874" max="15874" width="4.58203125" style="113" customWidth="1"/>
    <col min="15875" max="15875" width="8.08203125" style="113" customWidth="1"/>
    <col min="15876" max="15876" width="5.33203125" style="113" customWidth="1"/>
    <col min="15877" max="15877" width="7.58203125" style="113" customWidth="1"/>
    <col min="15878" max="15878" width="6.58203125" style="113" customWidth="1"/>
    <col min="15879" max="15879" width="9.08203125" style="113" customWidth="1"/>
    <col min="15880" max="15880" width="14.33203125" style="113" customWidth="1"/>
    <col min="15881" max="15882" width="8.08203125" style="113" customWidth="1"/>
    <col min="15883" max="15883" width="6.5" style="113" bestFit="1" customWidth="1"/>
    <col min="15884" max="15884" width="11.5" style="113" customWidth="1"/>
    <col min="15885" max="16128" width="8.83203125" style="113"/>
    <col min="16129" max="16129" width="0.83203125" style="113" customWidth="1"/>
    <col min="16130" max="16130" width="4.58203125" style="113" customWidth="1"/>
    <col min="16131" max="16131" width="8.08203125" style="113" customWidth="1"/>
    <col min="16132" max="16132" width="5.33203125" style="113" customWidth="1"/>
    <col min="16133" max="16133" width="7.58203125" style="113" customWidth="1"/>
    <col min="16134" max="16134" width="6.58203125" style="113" customWidth="1"/>
    <col min="16135" max="16135" width="9.08203125" style="113" customWidth="1"/>
    <col min="16136" max="16136" width="14.33203125" style="113" customWidth="1"/>
    <col min="16137" max="16138" width="8.08203125" style="113" customWidth="1"/>
    <col min="16139" max="16139" width="6.5" style="113" bestFit="1" customWidth="1"/>
    <col min="16140" max="16140" width="11.5" style="113" customWidth="1"/>
    <col min="16141" max="16384" width="8.83203125" style="113"/>
  </cols>
  <sheetData>
    <row r="1" spans="1:12" ht="18.5" thickBot="1">
      <c r="A1" s="7"/>
      <c r="B1" s="1481" t="s">
        <v>264</v>
      </c>
      <c r="C1" s="1482"/>
      <c r="D1" s="7"/>
      <c r="E1" s="7"/>
      <c r="F1" s="7"/>
      <c r="G1" s="7"/>
      <c r="H1" s="1389"/>
      <c r="I1" s="1389"/>
      <c r="J1" s="1389"/>
      <c r="K1" s="1389"/>
      <c r="L1" s="1389"/>
    </row>
    <row r="2" spans="1:12" ht="40.4" customHeight="1">
      <c r="A2" s="7"/>
      <c r="B2" s="1483" t="s">
        <v>249</v>
      </c>
      <c r="C2" s="1484"/>
      <c r="D2" s="1484"/>
      <c r="E2" s="1484"/>
      <c r="F2" s="1484"/>
      <c r="G2" s="1484"/>
      <c r="H2" s="1484"/>
      <c r="I2" s="1484"/>
      <c r="J2" s="1484"/>
      <c r="K2" s="1484"/>
      <c r="L2" s="1484"/>
    </row>
    <row r="3" spans="1:12">
      <c r="A3" s="7"/>
      <c r="B3" s="1479"/>
      <c r="C3" s="1479"/>
      <c r="D3" s="1479"/>
      <c r="E3" s="1479"/>
      <c r="F3" s="1479"/>
      <c r="G3" s="7"/>
      <c r="H3" s="7"/>
      <c r="I3" s="7"/>
      <c r="J3" s="7"/>
      <c r="K3" s="7"/>
      <c r="L3" s="7"/>
    </row>
    <row r="4" spans="1:12">
      <c r="A4" s="7"/>
      <c r="B4" s="1480"/>
      <c r="C4" s="1480"/>
      <c r="D4" s="1480"/>
      <c r="E4" s="1478"/>
      <c r="F4" s="1479"/>
      <c r="G4" s="114"/>
      <c r="H4" s="1485" t="s">
        <v>250</v>
      </c>
      <c r="I4" s="1485"/>
      <c r="J4" s="1486"/>
      <c r="K4" s="1486"/>
      <c r="L4" s="1486"/>
    </row>
    <row r="5" spans="1:12">
      <c r="A5" s="7"/>
      <c r="B5" s="1480"/>
      <c r="C5" s="1480"/>
      <c r="D5" s="1480"/>
      <c r="E5" s="1478"/>
      <c r="F5" s="1479"/>
      <c r="G5" s="136"/>
      <c r="H5" s="1485"/>
      <c r="I5" s="1485"/>
      <c r="J5" s="1486"/>
      <c r="K5" s="1486"/>
      <c r="L5" s="1486"/>
    </row>
    <row r="6" spans="1:12">
      <c r="A6" s="7"/>
      <c r="B6" s="1480"/>
      <c r="C6" s="1480"/>
      <c r="D6" s="1480"/>
      <c r="E6" s="1478"/>
      <c r="F6" s="1478"/>
      <c r="G6" s="136"/>
      <c r="H6" s="1485"/>
      <c r="I6" s="1485"/>
      <c r="J6" s="1486"/>
      <c r="K6" s="1486"/>
      <c r="L6" s="1486"/>
    </row>
    <row r="7" spans="1:12" ht="18.5" thickBot="1">
      <c r="A7" s="7"/>
      <c r="B7" s="137"/>
      <c r="C7" s="137"/>
      <c r="D7" s="137"/>
      <c r="E7" s="137"/>
      <c r="F7" s="137"/>
      <c r="G7" s="137"/>
      <c r="H7" s="137"/>
      <c r="I7" s="137"/>
      <c r="J7" s="137"/>
      <c r="K7" s="137"/>
      <c r="L7" s="137"/>
    </row>
    <row r="8" spans="1:12" ht="42" customHeight="1">
      <c r="A8" s="137"/>
      <c r="B8" s="138"/>
      <c r="C8" s="1418" t="s">
        <v>1</v>
      </c>
      <c r="D8" s="1418"/>
      <c r="E8" s="1418" t="s">
        <v>251</v>
      </c>
      <c r="F8" s="1418"/>
      <c r="G8" s="1418" t="s">
        <v>252</v>
      </c>
      <c r="H8" s="1475"/>
      <c r="I8" s="1487" t="s">
        <v>265</v>
      </c>
      <c r="J8" s="1488"/>
      <c r="K8" s="139" t="s">
        <v>253</v>
      </c>
      <c r="L8" s="140" t="s">
        <v>254</v>
      </c>
    </row>
    <row r="9" spans="1:12" ht="20.149999999999999" customHeight="1">
      <c r="A9" s="137"/>
      <c r="B9" s="141" t="s">
        <v>255</v>
      </c>
      <c r="C9" s="1489" t="s">
        <v>256</v>
      </c>
      <c r="D9" s="1489"/>
      <c r="E9" s="1490">
        <v>45566</v>
      </c>
      <c r="F9" s="1491"/>
      <c r="G9" s="1489" t="s">
        <v>257</v>
      </c>
      <c r="H9" s="1492"/>
      <c r="I9" s="1493">
        <f t="shared" ref="I9:I40" si="0">IF(E9="","",DATE(YEAR(E9),MONTH(E9)+6,DAY(E9))-1)</f>
        <v>45747</v>
      </c>
      <c r="J9" s="1494"/>
      <c r="K9" s="142" t="str">
        <f t="shared" ref="K9:K40" ca="1" si="1">IF(I9="","",IF(IF(MONTH(I9)&lt;=3, YEAR(I9)-1, YEAR(I9))=YEAR(TODAY())-2,"該当","非該当"))</f>
        <v>該当</v>
      </c>
      <c r="L9" s="143" t="s">
        <v>258</v>
      </c>
    </row>
    <row r="10" spans="1:12" ht="20.149999999999999" customHeight="1" thickBot="1">
      <c r="A10" s="137"/>
      <c r="B10" s="144" t="s">
        <v>259</v>
      </c>
      <c r="C10" s="1495" t="s">
        <v>260</v>
      </c>
      <c r="D10" s="1495"/>
      <c r="E10" s="1496">
        <v>45597</v>
      </c>
      <c r="F10" s="1497"/>
      <c r="G10" s="1495" t="s">
        <v>261</v>
      </c>
      <c r="H10" s="1498"/>
      <c r="I10" s="1499">
        <f t="shared" si="0"/>
        <v>45777</v>
      </c>
      <c r="J10" s="1500"/>
      <c r="K10" s="145" t="str">
        <f t="shared" ca="1" si="1"/>
        <v>非該当</v>
      </c>
      <c r="L10" s="146" t="s">
        <v>258</v>
      </c>
    </row>
    <row r="11" spans="1:12" ht="20.149999999999999" customHeight="1" thickTop="1">
      <c r="A11" s="137"/>
      <c r="B11" s="147">
        <v>1</v>
      </c>
      <c r="C11" s="1508"/>
      <c r="D11" s="1508"/>
      <c r="E11" s="1509"/>
      <c r="F11" s="1510"/>
      <c r="G11" s="1508"/>
      <c r="H11" s="1511"/>
      <c r="I11" s="1506" t="str">
        <f t="shared" si="0"/>
        <v/>
      </c>
      <c r="J11" s="1512"/>
      <c r="K11" s="151" t="str">
        <f t="shared" ca="1" si="1"/>
        <v/>
      </c>
      <c r="L11" s="149"/>
    </row>
    <row r="12" spans="1:12" ht="20.149999999999999" customHeight="1">
      <c r="A12" s="137"/>
      <c r="B12" s="138">
        <v>2</v>
      </c>
      <c r="C12" s="1513"/>
      <c r="D12" s="1513"/>
      <c r="E12" s="1503"/>
      <c r="F12" s="1504"/>
      <c r="G12" s="1513"/>
      <c r="H12" s="1501"/>
      <c r="I12" s="1506" t="str">
        <f t="shared" si="0"/>
        <v/>
      </c>
      <c r="J12" s="1512"/>
      <c r="K12" s="145" t="str">
        <f t="shared" ca="1" si="1"/>
        <v/>
      </c>
      <c r="L12" s="150"/>
    </row>
    <row r="13" spans="1:12" ht="20.149999999999999" customHeight="1">
      <c r="A13" s="137"/>
      <c r="B13" s="138">
        <v>3</v>
      </c>
      <c r="C13" s="1501"/>
      <c r="D13" s="1502"/>
      <c r="E13" s="1503"/>
      <c r="F13" s="1504"/>
      <c r="G13" s="1501"/>
      <c r="H13" s="1505"/>
      <c r="I13" s="1506" t="str">
        <f t="shared" si="0"/>
        <v/>
      </c>
      <c r="J13" s="1512"/>
      <c r="K13" s="145" t="str">
        <f t="shared" ca="1" si="1"/>
        <v/>
      </c>
      <c r="L13" s="150"/>
    </row>
    <row r="14" spans="1:12" ht="20.149999999999999" customHeight="1">
      <c r="A14" s="137"/>
      <c r="B14" s="138">
        <v>4</v>
      </c>
      <c r="C14" s="1501"/>
      <c r="D14" s="1502"/>
      <c r="E14" s="1503"/>
      <c r="F14" s="1504"/>
      <c r="G14" s="1501"/>
      <c r="H14" s="1505"/>
      <c r="I14" s="1506" t="str">
        <f t="shared" si="0"/>
        <v/>
      </c>
      <c r="J14" s="1512"/>
      <c r="K14" s="145" t="str">
        <f t="shared" ca="1" si="1"/>
        <v/>
      </c>
      <c r="L14" s="150"/>
    </row>
    <row r="15" spans="1:12" ht="20.149999999999999" customHeight="1">
      <c r="A15" s="137"/>
      <c r="B15" s="138">
        <v>5</v>
      </c>
      <c r="C15" s="1501"/>
      <c r="D15" s="1502"/>
      <c r="E15" s="1503"/>
      <c r="F15" s="1504"/>
      <c r="G15" s="1501"/>
      <c r="H15" s="1505"/>
      <c r="I15" s="1514" t="str">
        <f t="shared" si="0"/>
        <v/>
      </c>
      <c r="J15" s="1516"/>
      <c r="K15" s="145" t="str">
        <f t="shared" ca="1" si="1"/>
        <v/>
      </c>
      <c r="L15" s="150"/>
    </row>
    <row r="16" spans="1:12" ht="20.149999999999999" customHeight="1">
      <c r="A16" s="137"/>
      <c r="B16" s="138">
        <v>6</v>
      </c>
      <c r="C16" s="1501"/>
      <c r="D16" s="1502"/>
      <c r="E16" s="1503"/>
      <c r="F16" s="1504"/>
      <c r="G16" s="1501"/>
      <c r="H16" s="1505"/>
      <c r="I16" s="1514" t="str">
        <f t="shared" si="0"/>
        <v/>
      </c>
      <c r="J16" s="1516"/>
      <c r="K16" s="145" t="str">
        <f t="shared" ca="1" si="1"/>
        <v/>
      </c>
      <c r="L16" s="150"/>
    </row>
    <row r="17" spans="1:12" ht="20.149999999999999" customHeight="1">
      <c r="A17" s="137"/>
      <c r="B17" s="138">
        <v>7</v>
      </c>
      <c r="C17" s="1513"/>
      <c r="D17" s="1513"/>
      <c r="E17" s="1503"/>
      <c r="F17" s="1504"/>
      <c r="G17" s="1513"/>
      <c r="H17" s="1501"/>
      <c r="I17" s="1514" t="str">
        <f t="shared" si="0"/>
        <v/>
      </c>
      <c r="J17" s="1516"/>
      <c r="K17" s="145" t="str">
        <f t="shared" ca="1" si="1"/>
        <v/>
      </c>
      <c r="L17" s="150"/>
    </row>
    <row r="18" spans="1:12" ht="20.149999999999999" customHeight="1">
      <c r="A18" s="137"/>
      <c r="B18" s="138">
        <v>8</v>
      </c>
      <c r="C18" s="1513"/>
      <c r="D18" s="1513"/>
      <c r="E18" s="1503"/>
      <c r="F18" s="1504"/>
      <c r="G18" s="1513"/>
      <c r="H18" s="1501"/>
      <c r="I18" s="1514" t="str">
        <f t="shared" si="0"/>
        <v/>
      </c>
      <c r="J18" s="1516"/>
      <c r="K18" s="145" t="str">
        <f t="shared" ca="1" si="1"/>
        <v/>
      </c>
      <c r="L18" s="150"/>
    </row>
    <row r="19" spans="1:12" ht="20.149999999999999" customHeight="1">
      <c r="A19" s="137"/>
      <c r="B19" s="138">
        <v>9</v>
      </c>
      <c r="C19" s="1513"/>
      <c r="D19" s="1513"/>
      <c r="E19" s="1503"/>
      <c r="F19" s="1504"/>
      <c r="G19" s="1513"/>
      <c r="H19" s="1501"/>
      <c r="I19" s="1514" t="str">
        <f t="shared" si="0"/>
        <v/>
      </c>
      <c r="J19" s="1516"/>
      <c r="K19" s="145" t="str">
        <f t="shared" ca="1" si="1"/>
        <v/>
      </c>
      <c r="L19" s="150"/>
    </row>
    <row r="20" spans="1:12" ht="20.149999999999999" customHeight="1">
      <c r="A20" s="137"/>
      <c r="B20" s="138">
        <v>10</v>
      </c>
      <c r="C20" s="1513"/>
      <c r="D20" s="1513"/>
      <c r="E20" s="1503"/>
      <c r="F20" s="1504"/>
      <c r="G20" s="1513"/>
      <c r="H20" s="1501"/>
      <c r="I20" s="1514" t="str">
        <f t="shared" si="0"/>
        <v/>
      </c>
      <c r="J20" s="1516"/>
      <c r="K20" s="145" t="str">
        <f t="shared" ca="1" si="1"/>
        <v/>
      </c>
      <c r="L20" s="150"/>
    </row>
    <row r="21" spans="1:12" ht="20.149999999999999" customHeight="1">
      <c r="A21" s="137"/>
      <c r="B21" s="138">
        <v>11</v>
      </c>
      <c r="C21" s="1501"/>
      <c r="D21" s="1502"/>
      <c r="E21" s="1503"/>
      <c r="F21" s="1504"/>
      <c r="G21" s="1513"/>
      <c r="H21" s="1501"/>
      <c r="I21" s="1514" t="str">
        <f t="shared" si="0"/>
        <v/>
      </c>
      <c r="J21" s="1516"/>
      <c r="K21" s="145" t="str">
        <f t="shared" ca="1" si="1"/>
        <v/>
      </c>
      <c r="L21" s="150"/>
    </row>
    <row r="22" spans="1:12" ht="20.149999999999999" customHeight="1">
      <c r="A22" s="137"/>
      <c r="B22" s="138">
        <v>12</v>
      </c>
      <c r="C22" s="1513"/>
      <c r="D22" s="1513"/>
      <c r="E22" s="1503"/>
      <c r="F22" s="1504"/>
      <c r="G22" s="1513"/>
      <c r="H22" s="1501"/>
      <c r="I22" s="1514" t="str">
        <f t="shared" si="0"/>
        <v/>
      </c>
      <c r="J22" s="1516"/>
      <c r="K22" s="145" t="str">
        <f t="shared" ca="1" si="1"/>
        <v/>
      </c>
      <c r="L22" s="150"/>
    </row>
    <row r="23" spans="1:12" ht="20.149999999999999" customHeight="1">
      <c r="A23" s="137"/>
      <c r="B23" s="138">
        <v>13</v>
      </c>
      <c r="C23" s="1501"/>
      <c r="D23" s="1502"/>
      <c r="E23" s="1503"/>
      <c r="F23" s="1504"/>
      <c r="G23" s="1501"/>
      <c r="H23" s="1505"/>
      <c r="I23" s="1514" t="str">
        <f t="shared" si="0"/>
        <v/>
      </c>
      <c r="J23" s="1516"/>
      <c r="K23" s="145" t="str">
        <f t="shared" ca="1" si="1"/>
        <v/>
      </c>
      <c r="L23" s="150"/>
    </row>
    <row r="24" spans="1:12" ht="20.149999999999999" customHeight="1">
      <c r="A24" s="137"/>
      <c r="B24" s="138">
        <v>14</v>
      </c>
      <c r="C24" s="1513"/>
      <c r="D24" s="1513"/>
      <c r="E24" s="1503"/>
      <c r="F24" s="1504"/>
      <c r="G24" s="1513"/>
      <c r="H24" s="1501"/>
      <c r="I24" s="1514" t="str">
        <f t="shared" si="0"/>
        <v/>
      </c>
      <c r="J24" s="1516"/>
      <c r="K24" s="145" t="str">
        <f t="shared" ca="1" si="1"/>
        <v/>
      </c>
      <c r="L24" s="150"/>
    </row>
    <row r="25" spans="1:12" ht="20.149999999999999" customHeight="1">
      <c r="A25" s="137"/>
      <c r="B25" s="138">
        <v>15</v>
      </c>
      <c r="C25" s="1513"/>
      <c r="D25" s="1513"/>
      <c r="E25" s="1503"/>
      <c r="F25" s="1504"/>
      <c r="G25" s="1513"/>
      <c r="H25" s="1501"/>
      <c r="I25" s="1514" t="str">
        <f t="shared" si="0"/>
        <v/>
      </c>
      <c r="J25" s="1516"/>
      <c r="K25" s="145" t="str">
        <f t="shared" ca="1" si="1"/>
        <v/>
      </c>
      <c r="L25" s="150"/>
    </row>
    <row r="26" spans="1:12" ht="20.149999999999999" customHeight="1">
      <c r="A26" s="137"/>
      <c r="B26" s="138">
        <v>16</v>
      </c>
      <c r="C26" s="1513"/>
      <c r="D26" s="1513"/>
      <c r="E26" s="1503"/>
      <c r="F26" s="1504"/>
      <c r="G26" s="1513"/>
      <c r="H26" s="1501"/>
      <c r="I26" s="1514" t="str">
        <f t="shared" si="0"/>
        <v/>
      </c>
      <c r="J26" s="1516"/>
      <c r="K26" s="145" t="str">
        <f t="shared" ca="1" si="1"/>
        <v/>
      </c>
      <c r="L26" s="150"/>
    </row>
    <row r="27" spans="1:12" ht="20.149999999999999" customHeight="1">
      <c r="A27" s="137"/>
      <c r="B27" s="138">
        <v>17</v>
      </c>
      <c r="C27" s="1513"/>
      <c r="D27" s="1513"/>
      <c r="E27" s="1503"/>
      <c r="F27" s="1504"/>
      <c r="G27" s="1513"/>
      <c r="H27" s="1501"/>
      <c r="I27" s="1514" t="str">
        <f t="shared" si="0"/>
        <v/>
      </c>
      <c r="J27" s="1516"/>
      <c r="K27" s="145" t="str">
        <f t="shared" ca="1" si="1"/>
        <v/>
      </c>
      <c r="L27" s="150"/>
    </row>
    <row r="28" spans="1:12" ht="20.149999999999999" customHeight="1">
      <c r="A28" s="137"/>
      <c r="B28" s="138">
        <v>18</v>
      </c>
      <c r="C28" s="1513"/>
      <c r="D28" s="1513"/>
      <c r="E28" s="1503"/>
      <c r="F28" s="1504"/>
      <c r="G28" s="1513"/>
      <c r="H28" s="1501"/>
      <c r="I28" s="1514" t="str">
        <f t="shared" si="0"/>
        <v/>
      </c>
      <c r="J28" s="1516"/>
      <c r="K28" s="145" t="str">
        <f t="shared" ca="1" si="1"/>
        <v/>
      </c>
      <c r="L28" s="150"/>
    </row>
    <row r="29" spans="1:12" ht="20.149999999999999" customHeight="1">
      <c r="A29" s="137"/>
      <c r="B29" s="138">
        <v>19</v>
      </c>
      <c r="C29" s="1513"/>
      <c r="D29" s="1513"/>
      <c r="E29" s="1503"/>
      <c r="F29" s="1504"/>
      <c r="G29" s="1513"/>
      <c r="H29" s="1501"/>
      <c r="I29" s="1514" t="str">
        <f t="shared" si="0"/>
        <v/>
      </c>
      <c r="J29" s="1516"/>
      <c r="K29" s="145" t="str">
        <f t="shared" ca="1" si="1"/>
        <v/>
      </c>
      <c r="L29" s="150"/>
    </row>
    <row r="30" spans="1:12" ht="20.149999999999999" customHeight="1">
      <c r="A30" s="137"/>
      <c r="B30" s="138">
        <v>20</v>
      </c>
      <c r="C30" s="1513"/>
      <c r="D30" s="1513"/>
      <c r="E30" s="1503"/>
      <c r="F30" s="1504"/>
      <c r="G30" s="1513"/>
      <c r="H30" s="1501"/>
      <c r="I30" s="1514" t="str">
        <f t="shared" si="0"/>
        <v/>
      </c>
      <c r="J30" s="1516"/>
      <c r="K30" s="145" t="str">
        <f t="shared" ca="1" si="1"/>
        <v/>
      </c>
      <c r="L30" s="150"/>
    </row>
    <row r="31" spans="1:12" ht="20.149999999999999" customHeight="1">
      <c r="A31" s="137"/>
      <c r="B31" s="138">
        <v>21</v>
      </c>
      <c r="C31" s="1513"/>
      <c r="D31" s="1513"/>
      <c r="E31" s="1503"/>
      <c r="F31" s="1504"/>
      <c r="G31" s="1513"/>
      <c r="H31" s="1501"/>
      <c r="I31" s="1514" t="str">
        <f t="shared" si="0"/>
        <v/>
      </c>
      <c r="J31" s="1516"/>
      <c r="K31" s="145" t="str">
        <f t="shared" ca="1" si="1"/>
        <v/>
      </c>
      <c r="L31" s="150"/>
    </row>
    <row r="32" spans="1:12" ht="20.149999999999999" customHeight="1">
      <c r="A32" s="137"/>
      <c r="B32" s="138">
        <v>22</v>
      </c>
      <c r="C32" s="1513"/>
      <c r="D32" s="1513"/>
      <c r="E32" s="1503"/>
      <c r="F32" s="1504"/>
      <c r="G32" s="1513"/>
      <c r="H32" s="1501"/>
      <c r="I32" s="1514" t="str">
        <f t="shared" si="0"/>
        <v/>
      </c>
      <c r="J32" s="1516"/>
      <c r="K32" s="145" t="str">
        <f t="shared" ca="1" si="1"/>
        <v/>
      </c>
      <c r="L32" s="150"/>
    </row>
    <row r="33" spans="1:12" ht="20.149999999999999" customHeight="1">
      <c r="A33" s="137"/>
      <c r="B33" s="138">
        <v>23</v>
      </c>
      <c r="C33" s="1513"/>
      <c r="D33" s="1513"/>
      <c r="E33" s="1503"/>
      <c r="F33" s="1504"/>
      <c r="G33" s="1513"/>
      <c r="H33" s="1501"/>
      <c r="I33" s="1514" t="str">
        <f t="shared" si="0"/>
        <v/>
      </c>
      <c r="J33" s="1516"/>
      <c r="K33" s="145" t="str">
        <f t="shared" ca="1" si="1"/>
        <v/>
      </c>
      <c r="L33" s="150"/>
    </row>
    <row r="34" spans="1:12" ht="20.149999999999999" customHeight="1">
      <c r="A34" s="137"/>
      <c r="B34" s="138">
        <v>24</v>
      </c>
      <c r="C34" s="1513"/>
      <c r="D34" s="1513"/>
      <c r="E34" s="1503"/>
      <c r="F34" s="1504"/>
      <c r="G34" s="1513"/>
      <c r="H34" s="1501"/>
      <c r="I34" s="1514" t="str">
        <f t="shared" si="0"/>
        <v/>
      </c>
      <c r="J34" s="1516"/>
      <c r="K34" s="145" t="str">
        <f t="shared" ca="1" si="1"/>
        <v/>
      </c>
      <c r="L34" s="150"/>
    </row>
    <row r="35" spans="1:12" ht="20.149999999999999" customHeight="1">
      <c r="A35" s="137"/>
      <c r="B35" s="138">
        <v>25</v>
      </c>
      <c r="C35" s="1513"/>
      <c r="D35" s="1513"/>
      <c r="E35" s="1503"/>
      <c r="F35" s="1504"/>
      <c r="G35" s="1513"/>
      <c r="H35" s="1501"/>
      <c r="I35" s="1514" t="str">
        <f t="shared" si="0"/>
        <v/>
      </c>
      <c r="J35" s="1516"/>
      <c r="K35" s="145" t="str">
        <f t="shared" ca="1" si="1"/>
        <v/>
      </c>
      <c r="L35" s="150"/>
    </row>
    <row r="36" spans="1:12" ht="20.149999999999999" customHeight="1">
      <c r="A36" s="137"/>
      <c r="B36" s="138">
        <v>26</v>
      </c>
      <c r="C36" s="1513"/>
      <c r="D36" s="1513"/>
      <c r="E36" s="1503"/>
      <c r="F36" s="1504"/>
      <c r="G36" s="1513"/>
      <c r="H36" s="1501"/>
      <c r="I36" s="1514" t="str">
        <f t="shared" si="0"/>
        <v/>
      </c>
      <c r="J36" s="1516"/>
      <c r="K36" s="145" t="str">
        <f t="shared" ca="1" si="1"/>
        <v/>
      </c>
      <c r="L36" s="150"/>
    </row>
    <row r="37" spans="1:12" ht="20.149999999999999" customHeight="1">
      <c r="A37" s="137"/>
      <c r="B37" s="138">
        <v>27</v>
      </c>
      <c r="C37" s="1513"/>
      <c r="D37" s="1513"/>
      <c r="E37" s="1503"/>
      <c r="F37" s="1504"/>
      <c r="G37" s="1513"/>
      <c r="H37" s="1501"/>
      <c r="I37" s="1514" t="str">
        <f t="shared" si="0"/>
        <v/>
      </c>
      <c r="J37" s="1516"/>
      <c r="K37" s="145" t="str">
        <f t="shared" ca="1" si="1"/>
        <v/>
      </c>
      <c r="L37" s="150"/>
    </row>
    <row r="38" spans="1:12" ht="20.149999999999999" customHeight="1">
      <c r="A38" s="137"/>
      <c r="B38" s="138">
        <v>28</v>
      </c>
      <c r="C38" s="1513"/>
      <c r="D38" s="1513"/>
      <c r="E38" s="1503"/>
      <c r="F38" s="1504"/>
      <c r="G38" s="1513"/>
      <c r="H38" s="1501"/>
      <c r="I38" s="1514" t="str">
        <f t="shared" si="0"/>
        <v/>
      </c>
      <c r="J38" s="1516"/>
      <c r="K38" s="145" t="str">
        <f t="shared" ca="1" si="1"/>
        <v/>
      </c>
      <c r="L38" s="150"/>
    </row>
    <row r="39" spans="1:12" ht="20.149999999999999" customHeight="1">
      <c r="A39" s="137"/>
      <c r="B39" s="138">
        <v>29</v>
      </c>
      <c r="C39" s="1513"/>
      <c r="D39" s="1513"/>
      <c r="E39" s="1503"/>
      <c r="F39" s="1504"/>
      <c r="G39" s="1513"/>
      <c r="H39" s="1501"/>
      <c r="I39" s="1514" t="str">
        <f t="shared" si="0"/>
        <v/>
      </c>
      <c r="J39" s="1516"/>
      <c r="K39" s="145" t="str">
        <f t="shared" ca="1" si="1"/>
        <v/>
      </c>
      <c r="L39" s="150"/>
    </row>
    <row r="40" spans="1:12" ht="20.149999999999999" customHeight="1" thickBot="1">
      <c r="A40" s="137"/>
      <c r="B40" s="138">
        <v>30</v>
      </c>
      <c r="C40" s="1513"/>
      <c r="D40" s="1513"/>
      <c r="E40" s="1503"/>
      <c r="F40" s="1504"/>
      <c r="G40" s="1513"/>
      <c r="H40" s="1501"/>
      <c r="I40" s="1519" t="str">
        <f t="shared" si="0"/>
        <v/>
      </c>
      <c r="J40" s="1520"/>
      <c r="K40" s="145" t="str">
        <f t="shared" ca="1" si="1"/>
        <v/>
      </c>
      <c r="L40" s="150"/>
    </row>
    <row r="41" spans="1:12" ht="13.5" customHeight="1">
      <c r="A41" s="7"/>
      <c r="B41" s="1517" t="s">
        <v>262</v>
      </c>
      <c r="C41" s="1517"/>
      <c r="D41" s="1517"/>
      <c r="E41" s="1517"/>
      <c r="F41" s="1517"/>
      <c r="G41" s="1517"/>
      <c r="H41" s="1517"/>
      <c r="I41" s="1518"/>
      <c r="J41" s="1518"/>
      <c r="K41" s="1517"/>
      <c r="L41" s="1517"/>
    </row>
    <row r="42" spans="1:12">
      <c r="A42" s="7"/>
      <c r="B42" s="1518"/>
      <c r="C42" s="1518"/>
      <c r="D42" s="1518"/>
      <c r="E42" s="1518"/>
      <c r="F42" s="1518"/>
      <c r="G42" s="1518"/>
      <c r="H42" s="1518"/>
      <c r="I42" s="1518"/>
      <c r="J42" s="1518"/>
      <c r="K42" s="1518"/>
      <c r="L42" s="1518"/>
    </row>
    <row r="43" spans="1:12">
      <c r="A43" s="7"/>
      <c r="B43" s="1518"/>
      <c r="C43" s="1518"/>
      <c r="D43" s="1518"/>
      <c r="E43" s="1518"/>
      <c r="F43" s="1518"/>
      <c r="G43" s="1518"/>
      <c r="H43" s="1518"/>
      <c r="I43" s="1518"/>
      <c r="J43" s="1518"/>
      <c r="K43" s="1518"/>
      <c r="L43" s="1518"/>
    </row>
    <row r="44" spans="1:12">
      <c r="A44" s="7"/>
      <c r="B44" s="1518"/>
      <c r="C44" s="1518"/>
      <c r="D44" s="1518"/>
      <c r="E44" s="1518"/>
      <c r="F44" s="1518"/>
      <c r="G44" s="1518"/>
      <c r="H44" s="1518"/>
      <c r="I44" s="1518"/>
      <c r="J44" s="1518"/>
      <c r="K44" s="1518"/>
      <c r="L44" s="1518"/>
    </row>
    <row r="45" spans="1:12">
      <c r="A45" s="7"/>
      <c r="B45" s="1518"/>
      <c r="C45" s="1518"/>
      <c r="D45" s="1518"/>
      <c r="E45" s="1518"/>
      <c r="F45" s="1518"/>
      <c r="G45" s="1518"/>
      <c r="H45" s="1518"/>
      <c r="I45" s="1518"/>
      <c r="J45" s="1518"/>
      <c r="K45" s="1518"/>
      <c r="L45" s="1518"/>
    </row>
    <row r="48" spans="1:12" hidden="1">
      <c r="A48" s="7"/>
      <c r="B48" s="7"/>
      <c r="C48" s="7"/>
      <c r="D48" s="7"/>
      <c r="E48" s="7"/>
      <c r="F48" s="7"/>
      <c r="G48" s="7"/>
      <c r="H48" s="7"/>
      <c r="I48" s="7"/>
      <c r="J48" s="7"/>
      <c r="K48" s="7"/>
      <c r="L48" s="7"/>
    </row>
    <row r="49" spans="4:4" hidden="1"/>
    <row r="50" spans="4:4" hidden="1">
      <c r="D50" s="109" t="s">
        <v>258</v>
      </c>
    </row>
    <row r="51" spans="4:4" hidden="1">
      <c r="D51" s="109" t="s">
        <v>263</v>
      </c>
    </row>
    <row r="52" spans="4:4">
      <c r="D52" s="7"/>
    </row>
  </sheetData>
  <sheetProtection algorithmName="SHA-512" hashValue="otIcu4D8vTBpVgpVWZtMD0CxA2ShU4TYPGErBnQU7Y6qLaGNRBHuYhyA/JtfQqmRrMtvXdtAnKa9Z6jvHa96XQ==" saltValue="mDcYfLp8F+4lBqUc8+GnOw=="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2"/>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F9681AFC-4DFA-464F-A633-609BE9EA449E}">
      <formula1>$D$49:$D$51</formula1>
    </dataValidation>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2E3D09E2-62E6-465C-BAC0-4A89198D9556}">
      <formula1>42005</formula1>
    </dataValidation>
  </dataValidations>
  <pageMargins left="0.7" right="0.7" top="0.75" bottom="0.75" header="0.3" footer="0.3"/>
  <pageSetup paperSize="9" scale="7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B2CE4-B7F8-4044-B7AC-8079180E3C3F}">
  <dimension ref="A1:AJ41"/>
  <sheetViews>
    <sheetView showGridLines="0" view="pageBreakPreview" zoomScaleNormal="100" zoomScaleSheetLayoutView="100" workbookViewId="0">
      <selection activeCell="AA5" sqref="AA5:AB5"/>
    </sheetView>
  </sheetViews>
  <sheetFormatPr defaultColWidth="2.5" defaultRowHeight="18"/>
  <cols>
    <col min="1" max="16384" width="2.5" style="637"/>
  </cols>
  <sheetData>
    <row r="1" spans="1:36" ht="22.5" customHeight="1">
      <c r="A1" s="1523" t="s">
        <v>757</v>
      </c>
      <c r="B1" s="1523"/>
      <c r="C1" s="1523"/>
      <c r="D1" s="1523"/>
      <c r="E1" s="1523"/>
      <c r="F1" s="1523"/>
      <c r="G1" s="1523"/>
      <c r="H1" s="1523"/>
      <c r="I1" s="1523"/>
      <c r="J1" s="1523"/>
    </row>
    <row r="2" spans="1:36" ht="30" customHeight="1">
      <c r="A2" s="1524" t="s">
        <v>758</v>
      </c>
      <c r="B2" s="1524"/>
      <c r="C2" s="1524"/>
      <c r="D2" s="1524"/>
      <c r="E2" s="1524"/>
      <c r="F2" s="1524"/>
      <c r="G2" s="1524"/>
      <c r="H2" s="1524"/>
      <c r="I2" s="1524"/>
      <c r="J2" s="1524"/>
      <c r="K2" s="1524"/>
      <c r="L2" s="1524"/>
      <c r="M2" s="1524"/>
      <c r="N2" s="1524"/>
      <c r="O2" s="1524"/>
      <c r="P2" s="1524"/>
      <c r="Q2" s="1524"/>
      <c r="R2" s="1524"/>
      <c r="S2" s="1524"/>
      <c r="T2" s="1524"/>
      <c r="U2" s="1524"/>
      <c r="V2" s="1524"/>
      <c r="W2" s="1524"/>
      <c r="X2" s="1524"/>
      <c r="Y2" s="1524"/>
      <c r="Z2" s="1524"/>
      <c r="AA2" s="1524"/>
      <c r="AB2" s="1524"/>
      <c r="AC2" s="1524"/>
      <c r="AD2" s="1524"/>
      <c r="AE2" s="1524"/>
      <c r="AF2" s="1524"/>
      <c r="AG2" s="1524"/>
      <c r="AH2" s="1524"/>
      <c r="AI2" s="1524"/>
      <c r="AJ2" s="1524"/>
    </row>
    <row r="3" spans="1:36" ht="22.5" customHeight="1"/>
    <row r="4" spans="1:36" ht="22.5" customHeight="1"/>
    <row r="5" spans="1:36" s="638" customFormat="1" ht="22.5" customHeight="1">
      <c r="A5" s="1525" t="s">
        <v>759</v>
      </c>
      <c r="B5" s="1525"/>
      <c r="C5" s="1525"/>
      <c r="D5" s="1525"/>
      <c r="E5" s="1525"/>
      <c r="F5" s="1525"/>
      <c r="G5" s="1525"/>
      <c r="J5" s="639"/>
      <c r="U5" s="640"/>
      <c r="V5" s="640"/>
      <c r="Y5" s="638" t="s">
        <v>760</v>
      </c>
      <c r="AA5" s="1526"/>
      <c r="AB5" s="1526"/>
      <c r="AC5" s="638" t="s">
        <v>9</v>
      </c>
      <c r="AD5" s="1526"/>
      <c r="AE5" s="1526"/>
      <c r="AF5" s="638" t="s">
        <v>761</v>
      </c>
      <c r="AG5" s="1526"/>
      <c r="AH5" s="1526"/>
      <c r="AI5" s="638" t="s">
        <v>6</v>
      </c>
    </row>
    <row r="6" spans="1:36" ht="22.5" customHeight="1">
      <c r="A6" s="1527"/>
      <c r="B6" s="1527"/>
      <c r="C6" s="1527"/>
      <c r="D6" s="1527"/>
      <c r="E6" s="1527"/>
      <c r="F6" s="1527"/>
      <c r="G6" s="1527"/>
      <c r="H6" s="1527"/>
      <c r="I6" s="1527"/>
      <c r="J6" s="1527"/>
      <c r="K6" s="1527"/>
      <c r="L6" s="1527"/>
      <c r="M6" s="1527"/>
      <c r="N6" s="1527"/>
      <c r="O6" s="1527"/>
      <c r="P6" s="1527"/>
      <c r="Q6" s="1527"/>
      <c r="R6" s="1527"/>
      <c r="S6" s="1527"/>
      <c r="T6" s="1527"/>
      <c r="U6" s="1527"/>
      <c r="V6" s="1527"/>
      <c r="W6" s="1527"/>
      <c r="X6" s="1527"/>
      <c r="Y6" s="1527"/>
      <c r="Z6" s="1527"/>
      <c r="AA6" s="1527"/>
      <c r="AB6" s="1527"/>
      <c r="AC6" s="1527"/>
      <c r="AD6" s="1527"/>
      <c r="AE6" s="1527"/>
      <c r="AF6" s="1527"/>
      <c r="AG6" s="1527"/>
      <c r="AH6" s="1527"/>
      <c r="AI6" s="1527"/>
      <c r="AJ6" s="1527"/>
    </row>
    <row r="7" spans="1:36" ht="26.25" customHeight="1">
      <c r="M7" s="1521" t="s">
        <v>762</v>
      </c>
      <c r="N7" s="1521"/>
      <c r="O7" s="1521"/>
      <c r="P7" s="1521"/>
      <c r="Q7" s="1521"/>
      <c r="R7" s="1521"/>
      <c r="S7" s="1521"/>
      <c r="T7" s="1521"/>
      <c r="U7" s="1528"/>
      <c r="V7" s="1528"/>
      <c r="W7" s="1528"/>
      <c r="X7" s="1528"/>
      <c r="Y7" s="1528"/>
      <c r="Z7" s="1528"/>
      <c r="AA7" s="1528"/>
      <c r="AB7" s="1528"/>
      <c r="AC7" s="1528"/>
      <c r="AD7" s="1528"/>
      <c r="AE7" s="1528"/>
      <c r="AF7" s="1528"/>
      <c r="AG7" s="1528"/>
      <c r="AH7" s="1528"/>
      <c r="AI7" s="1528"/>
      <c r="AJ7" s="1528"/>
    </row>
    <row r="8" spans="1:36" ht="26.25" customHeight="1">
      <c r="M8" s="1521" t="s">
        <v>162</v>
      </c>
      <c r="N8" s="1521"/>
      <c r="O8" s="1521"/>
      <c r="P8" s="1521"/>
      <c r="Q8" s="1521"/>
      <c r="R8" s="1521"/>
      <c r="S8" s="1521"/>
      <c r="T8" s="1521"/>
      <c r="U8" s="1522"/>
      <c r="V8" s="1522"/>
      <c r="W8" s="1522"/>
      <c r="X8" s="1522"/>
      <c r="Y8" s="1522"/>
      <c r="Z8" s="1522"/>
      <c r="AA8" s="1522"/>
      <c r="AB8" s="1522"/>
      <c r="AC8" s="1522"/>
      <c r="AD8" s="1522"/>
      <c r="AE8" s="1522"/>
      <c r="AF8" s="1522"/>
      <c r="AG8" s="1522"/>
      <c r="AH8" s="1522"/>
      <c r="AI8" s="1522"/>
      <c r="AJ8" s="1522"/>
    </row>
    <row r="9" spans="1:36" ht="13.5" customHeight="1">
      <c r="M9" s="1521" t="s">
        <v>763</v>
      </c>
      <c r="N9" s="1521"/>
      <c r="O9" s="1521"/>
      <c r="P9" s="1521"/>
      <c r="Q9" s="1521"/>
      <c r="R9" s="1521"/>
      <c r="S9" s="1521"/>
      <c r="T9" s="1521"/>
      <c r="U9" s="1522"/>
      <c r="V9" s="1522"/>
      <c r="W9" s="1522"/>
      <c r="X9" s="1522"/>
      <c r="Y9" s="1522"/>
      <c r="Z9" s="1522"/>
      <c r="AA9" s="1522"/>
      <c r="AB9" s="1522"/>
      <c r="AC9" s="1522"/>
      <c r="AD9" s="1522"/>
      <c r="AE9" s="1522"/>
      <c r="AF9" s="1522"/>
      <c r="AG9" s="1522"/>
      <c r="AH9" s="1522"/>
      <c r="AI9" s="1522"/>
      <c r="AJ9" s="1522"/>
    </row>
    <row r="10" spans="1:36" ht="13.5" customHeight="1">
      <c r="M10" s="1521" t="s">
        <v>764</v>
      </c>
      <c r="N10" s="1521"/>
      <c r="O10" s="1521"/>
      <c r="P10" s="1521"/>
      <c r="Q10" s="1521"/>
      <c r="R10" s="1521"/>
      <c r="S10" s="1521"/>
      <c r="T10" s="1521"/>
      <c r="U10" s="1522"/>
      <c r="V10" s="1522"/>
      <c r="W10" s="1522"/>
      <c r="X10" s="1522"/>
      <c r="Y10" s="1522"/>
      <c r="Z10" s="1522"/>
      <c r="AA10" s="1522"/>
      <c r="AB10" s="1522"/>
      <c r="AC10" s="1522"/>
      <c r="AD10" s="1522"/>
      <c r="AE10" s="1522"/>
      <c r="AF10" s="1522"/>
      <c r="AG10" s="1522"/>
      <c r="AH10" s="1522"/>
      <c r="AI10" s="1522"/>
      <c r="AJ10" s="1522"/>
    </row>
    <row r="11" spans="1:36" ht="26.25" customHeight="1">
      <c r="M11" s="1521" t="s">
        <v>765</v>
      </c>
      <c r="N11" s="1521"/>
      <c r="O11" s="1521"/>
      <c r="P11" s="1521"/>
      <c r="Q11" s="1521"/>
      <c r="R11" s="1521"/>
      <c r="S11" s="1521"/>
      <c r="T11" s="1521"/>
      <c r="U11" s="1522"/>
      <c r="V11" s="1522"/>
      <c r="W11" s="1522"/>
      <c r="X11" s="1522"/>
      <c r="Y11" s="1522"/>
      <c r="Z11" s="1522"/>
      <c r="AA11" s="1522"/>
      <c r="AB11" s="1522"/>
      <c r="AC11" s="1522"/>
      <c r="AD11" s="1522"/>
      <c r="AE11" s="1522"/>
      <c r="AF11" s="1522"/>
      <c r="AG11" s="1522"/>
      <c r="AH11" s="1522"/>
      <c r="AI11" s="1522"/>
      <c r="AJ11" s="1522"/>
    </row>
    <row r="12" spans="1:36" ht="22.5" customHeight="1">
      <c r="A12" s="1527"/>
      <c r="B12" s="1527"/>
      <c r="C12" s="1527"/>
      <c r="D12" s="1527"/>
      <c r="E12" s="1527"/>
      <c r="F12" s="1527"/>
      <c r="G12" s="1527"/>
      <c r="H12" s="1527"/>
      <c r="I12" s="1527"/>
      <c r="J12" s="1527"/>
      <c r="K12" s="1527"/>
      <c r="L12" s="1527"/>
      <c r="M12" s="1527"/>
      <c r="N12" s="1527"/>
      <c r="O12" s="1527"/>
      <c r="P12" s="1527"/>
      <c r="Q12" s="1527"/>
      <c r="R12" s="1527"/>
      <c r="S12" s="1527"/>
      <c r="T12" s="1527"/>
      <c r="U12" s="1527"/>
      <c r="V12" s="1527"/>
      <c r="W12" s="1527"/>
      <c r="X12" s="1527"/>
      <c r="Y12" s="1527"/>
      <c r="Z12" s="1527"/>
      <c r="AA12" s="1527"/>
      <c r="AB12" s="1527"/>
      <c r="AC12" s="1527"/>
      <c r="AD12" s="1527"/>
      <c r="AE12" s="1527"/>
      <c r="AF12" s="1527"/>
      <c r="AG12" s="1527"/>
      <c r="AH12" s="1527"/>
      <c r="AI12" s="1527"/>
      <c r="AJ12" s="1527"/>
    </row>
    <row r="13" spans="1:36" ht="15" customHeight="1">
      <c r="A13" s="1539" t="s">
        <v>766</v>
      </c>
      <c r="B13" s="1539"/>
      <c r="C13" s="1539"/>
      <c r="D13" s="1539"/>
      <c r="E13" s="1539"/>
      <c r="F13" s="1539"/>
      <c r="G13" s="1539"/>
      <c r="H13" s="1539"/>
      <c r="I13" s="1539"/>
      <c r="J13" s="1539"/>
      <c r="K13" s="1539"/>
      <c r="L13" s="1539"/>
      <c r="M13" s="1539"/>
      <c r="N13" s="1539"/>
      <c r="O13" s="1539"/>
      <c r="P13" s="1539"/>
      <c r="Q13" s="1539"/>
      <c r="R13" s="1539"/>
      <c r="S13" s="1539"/>
      <c r="T13" s="1539"/>
      <c r="U13" s="1539"/>
      <c r="V13" s="1539"/>
      <c r="W13" s="1539"/>
      <c r="X13" s="1539"/>
      <c r="Y13" s="1539"/>
      <c r="Z13" s="1539"/>
      <c r="AA13" s="1539"/>
      <c r="AB13" s="1539"/>
      <c r="AC13" s="1539"/>
      <c r="AD13" s="1539"/>
      <c r="AE13" s="1539"/>
      <c r="AF13" s="1539"/>
      <c r="AG13" s="1539"/>
      <c r="AH13" s="1539"/>
      <c r="AI13" s="1539"/>
      <c r="AJ13" s="1539"/>
    </row>
    <row r="14" spans="1:36" ht="15" customHeight="1">
      <c r="A14" s="1539"/>
      <c r="B14" s="1539"/>
      <c r="C14" s="1539"/>
      <c r="D14" s="1539"/>
      <c r="E14" s="1539"/>
      <c r="F14" s="1539"/>
      <c r="G14" s="1539"/>
      <c r="H14" s="1539"/>
      <c r="I14" s="1539"/>
      <c r="J14" s="1539"/>
      <c r="K14" s="1539"/>
      <c r="L14" s="1539"/>
      <c r="M14" s="1539"/>
      <c r="N14" s="1539"/>
      <c r="O14" s="1539"/>
      <c r="P14" s="1539"/>
      <c r="Q14" s="1539"/>
      <c r="R14" s="1539"/>
      <c r="S14" s="1539"/>
      <c r="T14" s="1539"/>
      <c r="U14" s="1539"/>
      <c r="V14" s="1539"/>
      <c r="W14" s="1539"/>
      <c r="X14" s="1539"/>
      <c r="Y14" s="1539"/>
      <c r="Z14" s="1539"/>
      <c r="AA14" s="1539"/>
      <c r="AB14" s="1539"/>
      <c r="AC14" s="1539"/>
      <c r="AD14" s="1539"/>
      <c r="AE14" s="1539"/>
      <c r="AF14" s="1539"/>
      <c r="AG14" s="1539"/>
      <c r="AH14" s="1539"/>
      <c r="AI14" s="1539"/>
      <c r="AJ14" s="1539"/>
    </row>
    <row r="15" spans="1:36" ht="15" customHeight="1">
      <c r="A15" s="1539"/>
      <c r="B15" s="1539"/>
      <c r="C15" s="1539"/>
      <c r="D15" s="1539"/>
      <c r="E15" s="1539"/>
      <c r="F15" s="1539"/>
      <c r="G15" s="1539"/>
      <c r="H15" s="1539"/>
      <c r="I15" s="1539"/>
      <c r="J15" s="1539"/>
      <c r="K15" s="1539"/>
      <c r="L15" s="1539"/>
      <c r="M15" s="1539"/>
      <c r="N15" s="1539"/>
      <c r="O15" s="1539"/>
      <c r="P15" s="1539"/>
      <c r="Q15" s="1539"/>
      <c r="R15" s="1539"/>
      <c r="S15" s="1539"/>
      <c r="T15" s="1539"/>
      <c r="U15" s="1539"/>
      <c r="V15" s="1539"/>
      <c r="W15" s="1539"/>
      <c r="X15" s="1539"/>
      <c r="Y15" s="1539"/>
      <c r="Z15" s="1539"/>
      <c r="AA15" s="1539"/>
      <c r="AB15" s="1539"/>
      <c r="AC15" s="1539"/>
      <c r="AD15" s="1539"/>
      <c r="AE15" s="1539"/>
      <c r="AF15" s="1539"/>
      <c r="AG15" s="1539"/>
      <c r="AH15" s="1539"/>
      <c r="AI15" s="1539"/>
      <c r="AJ15" s="1539"/>
    </row>
    <row r="16" spans="1:36" ht="22.5" customHeight="1" thickBot="1">
      <c r="A16" s="1527"/>
      <c r="B16" s="1527"/>
      <c r="C16" s="1527"/>
      <c r="D16" s="1527"/>
      <c r="E16" s="1527"/>
      <c r="F16" s="1527"/>
      <c r="G16" s="1527"/>
      <c r="H16" s="1527"/>
      <c r="I16" s="1527"/>
      <c r="J16" s="1527"/>
      <c r="K16" s="1527"/>
      <c r="L16" s="1527"/>
      <c r="M16" s="1527"/>
      <c r="N16" s="1527"/>
      <c r="O16" s="1527"/>
      <c r="P16" s="1527"/>
      <c r="Q16" s="1527"/>
      <c r="R16" s="1527"/>
      <c r="S16" s="1527"/>
      <c r="T16" s="1527"/>
      <c r="U16" s="1527"/>
      <c r="V16" s="1527"/>
      <c r="W16" s="1527"/>
      <c r="X16" s="1527"/>
      <c r="Y16" s="1527"/>
      <c r="Z16" s="1527"/>
      <c r="AA16" s="1527"/>
      <c r="AB16" s="1527"/>
      <c r="AC16" s="1527"/>
      <c r="AD16" s="1527"/>
      <c r="AE16" s="1527"/>
      <c r="AF16" s="1527"/>
      <c r="AG16" s="1527"/>
      <c r="AH16" s="1527"/>
      <c r="AI16" s="1527"/>
      <c r="AJ16" s="1527"/>
    </row>
    <row r="17" spans="1:36" ht="15" customHeight="1">
      <c r="A17" s="1540" t="s">
        <v>767</v>
      </c>
      <c r="B17" s="1541"/>
      <c r="C17" s="1541"/>
      <c r="D17" s="1541"/>
      <c r="E17" s="1541"/>
      <c r="F17" s="1541"/>
      <c r="G17" s="1541"/>
      <c r="H17" s="1541"/>
      <c r="I17" s="1541"/>
      <c r="J17" s="1541"/>
      <c r="K17" s="1542"/>
      <c r="L17" s="1541"/>
      <c r="M17" s="1541"/>
      <c r="N17" s="1541"/>
      <c r="O17" s="1541"/>
      <c r="P17" s="1541"/>
      <c r="Q17" s="1541"/>
      <c r="R17" s="1541"/>
      <c r="S17" s="1541"/>
      <c r="T17" s="1541"/>
      <c r="U17" s="1541"/>
      <c r="V17" s="1541"/>
      <c r="W17" s="1541"/>
      <c r="X17" s="1541"/>
      <c r="Y17" s="1541"/>
      <c r="Z17" s="1541"/>
      <c r="AA17" s="1541"/>
      <c r="AB17" s="1541"/>
      <c r="AC17" s="1541"/>
      <c r="AD17" s="1541"/>
      <c r="AE17" s="1541"/>
      <c r="AF17" s="1541"/>
      <c r="AG17" s="1541"/>
      <c r="AH17" s="1541"/>
      <c r="AI17" s="1541"/>
      <c r="AJ17" s="1543"/>
    </row>
    <row r="18" spans="1:36" ht="15" customHeight="1">
      <c r="A18" s="1529"/>
      <c r="B18" s="1530"/>
      <c r="C18" s="1530"/>
      <c r="D18" s="1530"/>
      <c r="E18" s="1530"/>
      <c r="F18" s="1530"/>
      <c r="G18" s="1530"/>
      <c r="H18" s="1530"/>
      <c r="I18" s="1530"/>
      <c r="J18" s="1530"/>
      <c r="K18" s="1534"/>
      <c r="L18" s="1530"/>
      <c r="M18" s="1530"/>
      <c r="N18" s="1530"/>
      <c r="O18" s="1530"/>
      <c r="P18" s="1530"/>
      <c r="Q18" s="1530"/>
      <c r="R18" s="1530"/>
      <c r="S18" s="1530"/>
      <c r="T18" s="1530"/>
      <c r="U18" s="1530"/>
      <c r="V18" s="1530"/>
      <c r="W18" s="1530"/>
      <c r="X18" s="1530"/>
      <c r="Y18" s="1530"/>
      <c r="Z18" s="1530"/>
      <c r="AA18" s="1530"/>
      <c r="AB18" s="1530"/>
      <c r="AC18" s="1530"/>
      <c r="AD18" s="1530"/>
      <c r="AE18" s="1530"/>
      <c r="AF18" s="1530"/>
      <c r="AG18" s="1530"/>
      <c r="AH18" s="1530"/>
      <c r="AI18" s="1530"/>
      <c r="AJ18" s="1535"/>
    </row>
    <row r="19" spans="1:36" ht="15" customHeight="1">
      <c r="A19" s="1529"/>
      <c r="B19" s="1530"/>
      <c r="C19" s="1530"/>
      <c r="D19" s="1530"/>
      <c r="E19" s="1530"/>
      <c r="F19" s="1530"/>
      <c r="G19" s="1530"/>
      <c r="H19" s="1530"/>
      <c r="I19" s="1530"/>
      <c r="J19" s="1530"/>
      <c r="K19" s="1536"/>
      <c r="L19" s="1537"/>
      <c r="M19" s="1537"/>
      <c r="N19" s="1537"/>
      <c r="O19" s="1537"/>
      <c r="P19" s="1537"/>
      <c r="Q19" s="1537"/>
      <c r="R19" s="1537"/>
      <c r="S19" s="1537"/>
      <c r="T19" s="1537"/>
      <c r="U19" s="1537"/>
      <c r="V19" s="1537"/>
      <c r="W19" s="1537"/>
      <c r="X19" s="1537"/>
      <c r="Y19" s="1537"/>
      <c r="Z19" s="1537"/>
      <c r="AA19" s="1537"/>
      <c r="AB19" s="1537"/>
      <c r="AC19" s="1537"/>
      <c r="AD19" s="1537"/>
      <c r="AE19" s="1537"/>
      <c r="AF19" s="1537"/>
      <c r="AG19" s="1537"/>
      <c r="AH19" s="1537"/>
      <c r="AI19" s="1537"/>
      <c r="AJ19" s="1538"/>
    </row>
    <row r="20" spans="1:36" ht="15" customHeight="1">
      <c r="A20" s="1544" t="s">
        <v>266</v>
      </c>
      <c r="B20" s="1545"/>
      <c r="C20" s="1545"/>
      <c r="D20" s="1545"/>
      <c r="E20" s="1545"/>
      <c r="F20" s="1545"/>
      <c r="G20" s="1545"/>
      <c r="H20" s="1545"/>
      <c r="I20" s="1545"/>
      <c r="J20" s="1545"/>
      <c r="K20" s="1547" t="s">
        <v>768</v>
      </c>
      <c r="L20" s="1548"/>
      <c r="M20" s="1548"/>
      <c r="N20" s="1548"/>
      <c r="O20" s="1548"/>
      <c r="P20" s="1548"/>
      <c r="Q20" s="1548"/>
      <c r="R20" s="1548"/>
      <c r="S20" s="1548"/>
      <c r="T20" s="1548"/>
      <c r="U20" s="1553" t="s">
        <v>769</v>
      </c>
      <c r="V20" s="1554"/>
      <c r="W20" s="1554"/>
      <c r="X20" s="1554"/>
      <c r="Y20" s="1554"/>
      <c r="Z20" s="1554"/>
      <c r="AA20" s="1554"/>
      <c r="AB20" s="1554"/>
      <c r="AC20" s="1554"/>
      <c r="AD20" s="1554"/>
      <c r="AE20" s="1554"/>
      <c r="AF20" s="1554"/>
      <c r="AG20" s="1554"/>
      <c r="AH20" s="1554"/>
      <c r="AI20" s="1554"/>
      <c r="AJ20" s="1555"/>
    </row>
    <row r="21" spans="1:36" ht="15" customHeight="1">
      <c r="A21" s="1529"/>
      <c r="B21" s="1530"/>
      <c r="C21" s="1530"/>
      <c r="D21" s="1530"/>
      <c r="E21" s="1530"/>
      <c r="F21" s="1530"/>
      <c r="G21" s="1530"/>
      <c r="H21" s="1530"/>
      <c r="I21" s="1530"/>
      <c r="J21" s="1530"/>
      <c r="K21" s="1549"/>
      <c r="L21" s="1550"/>
      <c r="M21" s="1550"/>
      <c r="N21" s="1550"/>
      <c r="O21" s="1550"/>
      <c r="P21" s="1550"/>
      <c r="Q21" s="1550"/>
      <c r="R21" s="1550"/>
      <c r="S21" s="1550"/>
      <c r="T21" s="1550"/>
      <c r="U21" s="1556"/>
      <c r="V21" s="1557"/>
      <c r="W21" s="1557"/>
      <c r="X21" s="1557"/>
      <c r="Y21" s="1557"/>
      <c r="Z21" s="1557"/>
      <c r="AA21" s="1557"/>
      <c r="AB21" s="1557"/>
      <c r="AC21" s="1557"/>
      <c r="AD21" s="1557"/>
      <c r="AE21" s="1557"/>
      <c r="AF21" s="1557"/>
      <c r="AG21" s="1557"/>
      <c r="AH21" s="1557"/>
      <c r="AI21" s="1557"/>
      <c r="AJ21" s="1558"/>
    </row>
    <row r="22" spans="1:36" ht="15" customHeight="1">
      <c r="A22" s="1546"/>
      <c r="B22" s="1537"/>
      <c r="C22" s="1537"/>
      <c r="D22" s="1537"/>
      <c r="E22" s="1537"/>
      <c r="F22" s="1537"/>
      <c r="G22" s="1537"/>
      <c r="H22" s="1537"/>
      <c r="I22" s="1537"/>
      <c r="J22" s="1537"/>
      <c r="K22" s="1551"/>
      <c r="L22" s="1552"/>
      <c r="M22" s="1552"/>
      <c r="N22" s="1552"/>
      <c r="O22" s="1552"/>
      <c r="P22" s="1552"/>
      <c r="Q22" s="1552"/>
      <c r="R22" s="1552"/>
      <c r="S22" s="1552"/>
      <c r="T22" s="1552"/>
      <c r="U22" s="1559"/>
      <c r="V22" s="1560"/>
      <c r="W22" s="1560"/>
      <c r="X22" s="1560"/>
      <c r="Y22" s="1560"/>
      <c r="Z22" s="1560"/>
      <c r="AA22" s="1560"/>
      <c r="AB22" s="1560"/>
      <c r="AC22" s="1560"/>
      <c r="AD22" s="1560"/>
      <c r="AE22" s="1560"/>
      <c r="AF22" s="1560"/>
      <c r="AG22" s="1560"/>
      <c r="AH22" s="1560"/>
      <c r="AI22" s="1560"/>
      <c r="AJ22" s="1561"/>
    </row>
    <row r="23" spans="1:36" ht="15" customHeight="1">
      <c r="A23" s="1529" t="s">
        <v>770</v>
      </c>
      <c r="B23" s="1530"/>
      <c r="C23" s="1530"/>
      <c r="D23" s="1530"/>
      <c r="E23" s="1530"/>
      <c r="F23" s="1530"/>
      <c r="G23" s="1530"/>
      <c r="H23" s="1530"/>
      <c r="I23" s="1530"/>
      <c r="J23" s="1530"/>
      <c r="K23" s="1564" t="s">
        <v>771</v>
      </c>
      <c r="L23" s="1565"/>
      <c r="M23" s="1565"/>
      <c r="N23" s="1565"/>
      <c r="O23" s="1565"/>
      <c r="P23" s="1565"/>
      <c r="Q23" s="1565"/>
      <c r="R23" s="1565"/>
      <c r="S23" s="1565"/>
      <c r="T23" s="1565"/>
      <c r="U23" s="1565"/>
      <c r="V23" s="1565"/>
      <c r="W23" s="1565"/>
      <c r="X23" s="1565"/>
      <c r="Y23" s="1565"/>
      <c r="Z23" s="1565"/>
      <c r="AA23" s="1565"/>
      <c r="AB23" s="1565"/>
      <c r="AC23" s="1565"/>
      <c r="AD23" s="1565"/>
      <c r="AE23" s="1565"/>
      <c r="AF23" s="1565"/>
      <c r="AG23" s="1565"/>
      <c r="AH23" s="1565"/>
      <c r="AI23" s="1565"/>
      <c r="AJ23" s="1566"/>
    </row>
    <row r="24" spans="1:36" ht="15" customHeight="1">
      <c r="A24" s="1529"/>
      <c r="B24" s="1530"/>
      <c r="C24" s="1530"/>
      <c r="D24" s="1530"/>
      <c r="E24" s="1530"/>
      <c r="F24" s="1530"/>
      <c r="G24" s="1530"/>
      <c r="H24" s="1530"/>
      <c r="I24" s="1530"/>
      <c r="J24" s="1530"/>
      <c r="K24" s="1567"/>
      <c r="L24" s="1568"/>
      <c r="M24" s="1568"/>
      <c r="N24" s="1568"/>
      <c r="O24" s="1568"/>
      <c r="P24" s="1568"/>
      <c r="Q24" s="1568"/>
      <c r="R24" s="1568"/>
      <c r="S24" s="1568"/>
      <c r="T24" s="1568"/>
      <c r="U24" s="1568"/>
      <c r="V24" s="1568"/>
      <c r="W24" s="1568"/>
      <c r="X24" s="1568"/>
      <c r="Y24" s="1568"/>
      <c r="Z24" s="1568"/>
      <c r="AA24" s="1568"/>
      <c r="AB24" s="1568"/>
      <c r="AC24" s="1568"/>
      <c r="AD24" s="1568"/>
      <c r="AE24" s="1568"/>
      <c r="AF24" s="1568"/>
      <c r="AG24" s="1568"/>
      <c r="AH24" s="1568"/>
      <c r="AI24" s="1568"/>
      <c r="AJ24" s="1569"/>
    </row>
    <row r="25" spans="1:36" ht="15" customHeight="1" thickBot="1">
      <c r="A25" s="1562"/>
      <c r="B25" s="1563"/>
      <c r="C25" s="1563"/>
      <c r="D25" s="1563"/>
      <c r="E25" s="1563"/>
      <c r="F25" s="1563"/>
      <c r="G25" s="1563"/>
      <c r="H25" s="1563"/>
      <c r="I25" s="1563"/>
      <c r="J25" s="1563"/>
      <c r="K25" s="1570"/>
      <c r="L25" s="1571"/>
      <c r="M25" s="1571"/>
      <c r="N25" s="1571"/>
      <c r="O25" s="1571"/>
      <c r="P25" s="1571"/>
      <c r="Q25" s="1571"/>
      <c r="R25" s="1571"/>
      <c r="S25" s="1571"/>
      <c r="T25" s="1571"/>
      <c r="U25" s="1571"/>
      <c r="V25" s="1571"/>
      <c r="W25" s="1571"/>
      <c r="X25" s="1571"/>
      <c r="Y25" s="1571"/>
      <c r="Z25" s="1571"/>
      <c r="AA25" s="1571"/>
      <c r="AB25" s="1571"/>
      <c r="AC25" s="1571"/>
      <c r="AD25" s="1571"/>
      <c r="AE25" s="1571"/>
      <c r="AF25" s="1571"/>
      <c r="AG25" s="1571"/>
      <c r="AH25" s="1571"/>
      <c r="AI25" s="1571"/>
      <c r="AJ25" s="1572"/>
    </row>
    <row r="26" spans="1:36" ht="15" customHeight="1" thickTop="1">
      <c r="A26" s="1529" t="s">
        <v>772</v>
      </c>
      <c r="B26" s="1530"/>
      <c r="C26" s="1530"/>
      <c r="D26" s="1530"/>
      <c r="E26" s="1530"/>
      <c r="F26" s="1530"/>
      <c r="G26" s="1530"/>
      <c r="H26" s="1530"/>
      <c r="I26" s="1530"/>
      <c r="J26" s="1530"/>
      <c r="K26" s="1531"/>
      <c r="L26" s="1532"/>
      <c r="M26" s="1532"/>
      <c r="N26" s="1532"/>
      <c r="O26" s="1532"/>
      <c r="P26" s="1532"/>
      <c r="Q26" s="1532"/>
      <c r="R26" s="1532"/>
      <c r="S26" s="1532"/>
      <c r="T26" s="1532"/>
      <c r="U26" s="1532"/>
      <c r="V26" s="1532"/>
      <c r="W26" s="1532"/>
      <c r="X26" s="1532"/>
      <c r="Y26" s="1532"/>
      <c r="Z26" s="1532"/>
      <c r="AA26" s="1532"/>
      <c r="AB26" s="1532"/>
      <c r="AC26" s="1532"/>
      <c r="AD26" s="1532"/>
      <c r="AE26" s="1532"/>
      <c r="AF26" s="1532"/>
      <c r="AG26" s="1532"/>
      <c r="AH26" s="1532"/>
      <c r="AI26" s="1532"/>
      <c r="AJ26" s="1533"/>
    </row>
    <row r="27" spans="1:36" ht="15" customHeight="1">
      <c r="A27" s="1529"/>
      <c r="B27" s="1530"/>
      <c r="C27" s="1530"/>
      <c r="D27" s="1530"/>
      <c r="E27" s="1530"/>
      <c r="F27" s="1530"/>
      <c r="G27" s="1530"/>
      <c r="H27" s="1530"/>
      <c r="I27" s="1530"/>
      <c r="J27" s="1530"/>
      <c r="K27" s="1534"/>
      <c r="L27" s="1530"/>
      <c r="M27" s="1530"/>
      <c r="N27" s="1530"/>
      <c r="O27" s="1530"/>
      <c r="P27" s="1530"/>
      <c r="Q27" s="1530"/>
      <c r="R27" s="1530"/>
      <c r="S27" s="1530"/>
      <c r="T27" s="1530"/>
      <c r="U27" s="1530"/>
      <c r="V27" s="1530"/>
      <c r="W27" s="1530"/>
      <c r="X27" s="1530"/>
      <c r="Y27" s="1530"/>
      <c r="Z27" s="1530"/>
      <c r="AA27" s="1530"/>
      <c r="AB27" s="1530"/>
      <c r="AC27" s="1530"/>
      <c r="AD27" s="1530"/>
      <c r="AE27" s="1530"/>
      <c r="AF27" s="1530"/>
      <c r="AG27" s="1530"/>
      <c r="AH27" s="1530"/>
      <c r="AI27" s="1530"/>
      <c r="AJ27" s="1535"/>
    </row>
    <row r="28" spans="1:36" ht="15" customHeight="1">
      <c r="A28" s="1529"/>
      <c r="B28" s="1530"/>
      <c r="C28" s="1530"/>
      <c r="D28" s="1530"/>
      <c r="E28" s="1530"/>
      <c r="F28" s="1530"/>
      <c r="G28" s="1530"/>
      <c r="H28" s="1530"/>
      <c r="I28" s="1530"/>
      <c r="J28" s="1530"/>
      <c r="K28" s="1536"/>
      <c r="L28" s="1537"/>
      <c r="M28" s="1537"/>
      <c r="N28" s="1537"/>
      <c r="O28" s="1537"/>
      <c r="P28" s="1537"/>
      <c r="Q28" s="1537"/>
      <c r="R28" s="1537"/>
      <c r="S28" s="1537"/>
      <c r="T28" s="1537"/>
      <c r="U28" s="1537"/>
      <c r="V28" s="1537"/>
      <c r="W28" s="1537"/>
      <c r="X28" s="1537"/>
      <c r="Y28" s="1537"/>
      <c r="Z28" s="1537"/>
      <c r="AA28" s="1537"/>
      <c r="AB28" s="1537"/>
      <c r="AC28" s="1537"/>
      <c r="AD28" s="1537"/>
      <c r="AE28" s="1537"/>
      <c r="AF28" s="1537"/>
      <c r="AG28" s="1537"/>
      <c r="AH28" s="1537"/>
      <c r="AI28" s="1537"/>
      <c r="AJ28" s="1538"/>
    </row>
    <row r="29" spans="1:36" ht="15" customHeight="1">
      <c r="A29" s="1587" t="s">
        <v>773</v>
      </c>
      <c r="B29" s="1588"/>
      <c r="C29" s="1588"/>
      <c r="D29" s="1588"/>
      <c r="E29" s="1588"/>
      <c r="F29" s="1588"/>
      <c r="G29" s="1588"/>
      <c r="H29" s="1588"/>
      <c r="I29" s="1588"/>
      <c r="J29" s="1589"/>
      <c r="K29" s="1564" t="s">
        <v>774</v>
      </c>
      <c r="L29" s="1565"/>
      <c r="M29" s="1565"/>
      <c r="N29" s="1565"/>
      <c r="O29" s="1565"/>
      <c r="P29" s="1565"/>
      <c r="Q29" s="1565"/>
      <c r="R29" s="1565"/>
      <c r="S29" s="1565"/>
      <c r="T29" s="1565"/>
      <c r="U29" s="1565"/>
      <c r="V29" s="1565"/>
      <c r="W29" s="1565"/>
      <c r="X29" s="1565"/>
      <c r="Y29" s="1565"/>
      <c r="Z29" s="1565"/>
      <c r="AA29" s="1565"/>
      <c r="AB29" s="1565"/>
      <c r="AC29" s="1565"/>
      <c r="AD29" s="1565"/>
      <c r="AE29" s="1565"/>
      <c r="AF29" s="1565"/>
      <c r="AG29" s="1565"/>
      <c r="AH29" s="1565"/>
      <c r="AI29" s="1565"/>
      <c r="AJ29" s="1566"/>
    </row>
    <row r="30" spans="1:36" ht="15" customHeight="1">
      <c r="A30" s="1587"/>
      <c r="B30" s="1588"/>
      <c r="C30" s="1588"/>
      <c r="D30" s="1588"/>
      <c r="E30" s="1588"/>
      <c r="F30" s="1588"/>
      <c r="G30" s="1588"/>
      <c r="H30" s="1588"/>
      <c r="I30" s="1588"/>
      <c r="J30" s="1589"/>
      <c r="K30" s="1567"/>
      <c r="L30" s="1568"/>
      <c r="M30" s="1568"/>
      <c r="N30" s="1568"/>
      <c r="O30" s="1568"/>
      <c r="P30" s="1568"/>
      <c r="Q30" s="1568"/>
      <c r="R30" s="1568"/>
      <c r="S30" s="1568"/>
      <c r="T30" s="1568"/>
      <c r="U30" s="1568"/>
      <c r="V30" s="1568"/>
      <c r="W30" s="1568"/>
      <c r="X30" s="1568"/>
      <c r="Y30" s="1568"/>
      <c r="Z30" s="1568"/>
      <c r="AA30" s="1568"/>
      <c r="AB30" s="1568"/>
      <c r="AC30" s="1568"/>
      <c r="AD30" s="1568"/>
      <c r="AE30" s="1568"/>
      <c r="AF30" s="1568"/>
      <c r="AG30" s="1568"/>
      <c r="AH30" s="1568"/>
      <c r="AI30" s="1568"/>
      <c r="AJ30" s="1569"/>
    </row>
    <row r="31" spans="1:36" ht="15" customHeight="1">
      <c r="A31" s="1587"/>
      <c r="B31" s="1588"/>
      <c r="C31" s="1588"/>
      <c r="D31" s="1588"/>
      <c r="E31" s="1588"/>
      <c r="F31" s="1588"/>
      <c r="G31" s="1588"/>
      <c r="H31" s="1588"/>
      <c r="I31" s="1588"/>
      <c r="J31" s="1589"/>
      <c r="K31" s="1590"/>
      <c r="L31" s="1591"/>
      <c r="M31" s="1591"/>
      <c r="N31" s="1591"/>
      <c r="O31" s="1591"/>
      <c r="P31" s="1591"/>
      <c r="Q31" s="1591"/>
      <c r="R31" s="1591"/>
      <c r="S31" s="1591"/>
      <c r="T31" s="1591"/>
      <c r="U31" s="1591"/>
      <c r="V31" s="1591"/>
      <c r="W31" s="1591"/>
      <c r="X31" s="1591"/>
      <c r="Y31" s="1591"/>
      <c r="Z31" s="1591"/>
      <c r="AA31" s="1591"/>
      <c r="AB31" s="1591"/>
      <c r="AC31" s="1591"/>
      <c r="AD31" s="1591"/>
      <c r="AE31" s="1591"/>
      <c r="AF31" s="1591"/>
      <c r="AG31" s="1591"/>
      <c r="AH31" s="1591"/>
      <c r="AI31" s="1591"/>
      <c r="AJ31" s="1592"/>
    </row>
    <row r="32" spans="1:36" ht="15" customHeight="1">
      <c r="A32" s="1587" t="s">
        <v>775</v>
      </c>
      <c r="B32" s="1588"/>
      <c r="C32" s="1588"/>
      <c r="D32" s="1588"/>
      <c r="E32" s="1588"/>
      <c r="F32" s="1588"/>
      <c r="G32" s="1588"/>
      <c r="H32" s="1588"/>
      <c r="I32" s="1588"/>
      <c r="J32" s="1589"/>
      <c r="K32" s="1547" t="s">
        <v>776</v>
      </c>
      <c r="L32" s="1548"/>
      <c r="M32" s="1548"/>
      <c r="N32" s="1548"/>
      <c r="O32" s="1548"/>
      <c r="P32" s="1548"/>
      <c r="Q32" s="1548"/>
      <c r="R32" s="1548"/>
      <c r="S32" s="1548"/>
      <c r="T32" s="1548"/>
      <c r="U32" s="1553" t="s">
        <v>769</v>
      </c>
      <c r="V32" s="1554"/>
      <c r="W32" s="1554"/>
      <c r="X32" s="1554"/>
      <c r="Y32" s="1554"/>
      <c r="Z32" s="1554"/>
      <c r="AA32" s="1554"/>
      <c r="AB32" s="1554"/>
      <c r="AC32" s="1554"/>
      <c r="AD32" s="1554"/>
      <c r="AE32" s="1554"/>
      <c r="AF32" s="1554"/>
      <c r="AG32" s="1554"/>
      <c r="AH32" s="1554"/>
      <c r="AI32" s="1554"/>
      <c r="AJ32" s="1555"/>
    </row>
    <row r="33" spans="1:36" ht="15" customHeight="1">
      <c r="A33" s="1587"/>
      <c r="B33" s="1588"/>
      <c r="C33" s="1588"/>
      <c r="D33" s="1588"/>
      <c r="E33" s="1588"/>
      <c r="F33" s="1588"/>
      <c r="G33" s="1588"/>
      <c r="H33" s="1588"/>
      <c r="I33" s="1588"/>
      <c r="J33" s="1589"/>
      <c r="K33" s="1549"/>
      <c r="L33" s="1550"/>
      <c r="M33" s="1550"/>
      <c r="N33" s="1550"/>
      <c r="O33" s="1550"/>
      <c r="P33" s="1550"/>
      <c r="Q33" s="1550"/>
      <c r="R33" s="1550"/>
      <c r="S33" s="1550"/>
      <c r="T33" s="1550"/>
      <c r="U33" s="1556"/>
      <c r="V33" s="1557"/>
      <c r="W33" s="1557"/>
      <c r="X33" s="1557"/>
      <c r="Y33" s="1557"/>
      <c r="Z33" s="1557"/>
      <c r="AA33" s="1557"/>
      <c r="AB33" s="1557"/>
      <c r="AC33" s="1557"/>
      <c r="AD33" s="1557"/>
      <c r="AE33" s="1557"/>
      <c r="AF33" s="1557"/>
      <c r="AG33" s="1557"/>
      <c r="AH33" s="1557"/>
      <c r="AI33" s="1557"/>
      <c r="AJ33" s="1558"/>
    </row>
    <row r="34" spans="1:36" ht="15" customHeight="1">
      <c r="A34" s="1587"/>
      <c r="B34" s="1588"/>
      <c r="C34" s="1588"/>
      <c r="D34" s="1588"/>
      <c r="E34" s="1588"/>
      <c r="F34" s="1588"/>
      <c r="G34" s="1588"/>
      <c r="H34" s="1588"/>
      <c r="I34" s="1588"/>
      <c r="J34" s="1589"/>
      <c r="K34" s="1551"/>
      <c r="L34" s="1552"/>
      <c r="M34" s="1552"/>
      <c r="N34" s="1552"/>
      <c r="O34" s="1552"/>
      <c r="P34" s="1552"/>
      <c r="Q34" s="1552"/>
      <c r="R34" s="1552"/>
      <c r="S34" s="1552"/>
      <c r="T34" s="1552"/>
      <c r="U34" s="1559"/>
      <c r="V34" s="1560"/>
      <c r="W34" s="1560"/>
      <c r="X34" s="1560"/>
      <c r="Y34" s="1560"/>
      <c r="Z34" s="1560"/>
      <c r="AA34" s="1560"/>
      <c r="AB34" s="1560"/>
      <c r="AC34" s="1560"/>
      <c r="AD34" s="1560"/>
      <c r="AE34" s="1560"/>
      <c r="AF34" s="1560"/>
      <c r="AG34" s="1560"/>
      <c r="AH34" s="1560"/>
      <c r="AI34" s="1560"/>
      <c r="AJ34" s="1561"/>
    </row>
    <row r="35" spans="1:36" ht="15" customHeight="1">
      <c r="A35" s="1587" t="s">
        <v>777</v>
      </c>
      <c r="B35" s="1588"/>
      <c r="C35" s="1588"/>
      <c r="D35" s="1588"/>
      <c r="E35" s="1588"/>
      <c r="F35" s="1588"/>
      <c r="G35" s="1588"/>
      <c r="H35" s="1588"/>
      <c r="I35" s="1588"/>
      <c r="J35" s="1589"/>
      <c r="K35" s="1547" t="s">
        <v>776</v>
      </c>
      <c r="L35" s="1548"/>
      <c r="M35" s="1548"/>
      <c r="N35" s="1548"/>
      <c r="O35" s="1548"/>
      <c r="P35" s="1548"/>
      <c r="Q35" s="1548"/>
      <c r="R35" s="1548"/>
      <c r="S35" s="1548"/>
      <c r="T35" s="1548"/>
      <c r="U35" s="1553" t="s">
        <v>769</v>
      </c>
      <c r="V35" s="1554"/>
      <c r="W35" s="1554"/>
      <c r="X35" s="1554"/>
      <c r="Y35" s="1554"/>
      <c r="Z35" s="1554"/>
      <c r="AA35" s="1554"/>
      <c r="AB35" s="1554"/>
      <c r="AC35" s="1554"/>
      <c r="AD35" s="1554"/>
      <c r="AE35" s="1554"/>
      <c r="AF35" s="1554"/>
      <c r="AG35" s="1554"/>
      <c r="AH35" s="1554"/>
      <c r="AI35" s="1554"/>
      <c r="AJ35" s="1555"/>
    </row>
    <row r="36" spans="1:36" ht="15" customHeight="1">
      <c r="A36" s="1587"/>
      <c r="B36" s="1588"/>
      <c r="C36" s="1588"/>
      <c r="D36" s="1588"/>
      <c r="E36" s="1588"/>
      <c r="F36" s="1588"/>
      <c r="G36" s="1588"/>
      <c r="H36" s="1588"/>
      <c r="I36" s="1588"/>
      <c r="J36" s="1589"/>
      <c r="K36" s="1549"/>
      <c r="L36" s="1550"/>
      <c r="M36" s="1550"/>
      <c r="N36" s="1550"/>
      <c r="O36" s="1550"/>
      <c r="P36" s="1550"/>
      <c r="Q36" s="1550"/>
      <c r="R36" s="1550"/>
      <c r="S36" s="1550"/>
      <c r="T36" s="1550"/>
      <c r="U36" s="1556"/>
      <c r="V36" s="1557"/>
      <c r="W36" s="1557"/>
      <c r="X36" s="1557"/>
      <c r="Y36" s="1557"/>
      <c r="Z36" s="1557"/>
      <c r="AA36" s="1557"/>
      <c r="AB36" s="1557"/>
      <c r="AC36" s="1557"/>
      <c r="AD36" s="1557"/>
      <c r="AE36" s="1557"/>
      <c r="AF36" s="1557"/>
      <c r="AG36" s="1557"/>
      <c r="AH36" s="1557"/>
      <c r="AI36" s="1557"/>
      <c r="AJ36" s="1558"/>
    </row>
    <row r="37" spans="1:36" ht="15" customHeight="1">
      <c r="A37" s="1587"/>
      <c r="B37" s="1588"/>
      <c r="C37" s="1588"/>
      <c r="D37" s="1588"/>
      <c r="E37" s="1588"/>
      <c r="F37" s="1588"/>
      <c r="G37" s="1588"/>
      <c r="H37" s="1588"/>
      <c r="I37" s="1588"/>
      <c r="J37" s="1589"/>
      <c r="K37" s="1551"/>
      <c r="L37" s="1552"/>
      <c r="M37" s="1552"/>
      <c r="N37" s="1552"/>
      <c r="O37" s="1552"/>
      <c r="P37" s="1552"/>
      <c r="Q37" s="1552"/>
      <c r="R37" s="1552"/>
      <c r="S37" s="1552"/>
      <c r="T37" s="1552"/>
      <c r="U37" s="1559"/>
      <c r="V37" s="1560"/>
      <c r="W37" s="1560"/>
      <c r="X37" s="1560"/>
      <c r="Y37" s="1560"/>
      <c r="Z37" s="1560"/>
      <c r="AA37" s="1560"/>
      <c r="AB37" s="1560"/>
      <c r="AC37" s="1560"/>
      <c r="AD37" s="1560"/>
      <c r="AE37" s="1560"/>
      <c r="AF37" s="1560"/>
      <c r="AG37" s="1560"/>
      <c r="AH37" s="1560"/>
      <c r="AI37" s="1560"/>
      <c r="AJ37" s="1561"/>
    </row>
    <row r="38" spans="1:36" ht="15" customHeight="1">
      <c r="A38" s="1529" t="s">
        <v>778</v>
      </c>
      <c r="B38" s="1530"/>
      <c r="C38" s="1530"/>
      <c r="D38" s="1530"/>
      <c r="E38" s="1530"/>
      <c r="F38" s="1530"/>
      <c r="G38" s="1530"/>
      <c r="H38" s="1530"/>
      <c r="I38" s="1530"/>
      <c r="J38" s="1530"/>
      <c r="K38" s="1575" t="s">
        <v>779</v>
      </c>
      <c r="L38" s="1576"/>
      <c r="M38" s="1576"/>
      <c r="N38" s="1576"/>
      <c r="O38" s="1576"/>
      <c r="P38" s="1576"/>
      <c r="Q38" s="1576"/>
      <c r="R38" s="1576"/>
      <c r="S38" s="1576"/>
      <c r="T38" s="1576"/>
      <c r="U38" s="1576"/>
      <c r="V38" s="1576"/>
      <c r="W38" s="1576"/>
      <c r="X38" s="1576"/>
      <c r="Y38" s="1576"/>
      <c r="Z38" s="1576"/>
      <c r="AA38" s="1576"/>
      <c r="AB38" s="1576"/>
      <c r="AC38" s="1576"/>
      <c r="AD38" s="1576"/>
      <c r="AE38" s="1576"/>
      <c r="AF38" s="1576"/>
      <c r="AG38" s="1576"/>
      <c r="AH38" s="1576"/>
      <c r="AI38" s="1576"/>
      <c r="AJ38" s="1577"/>
    </row>
    <row r="39" spans="1:36" ht="15" customHeight="1">
      <c r="A39" s="1529"/>
      <c r="B39" s="1530"/>
      <c r="C39" s="1530"/>
      <c r="D39" s="1530"/>
      <c r="E39" s="1530"/>
      <c r="F39" s="1530"/>
      <c r="G39" s="1530"/>
      <c r="H39" s="1530"/>
      <c r="I39" s="1530"/>
      <c r="J39" s="1530"/>
      <c r="K39" s="1578"/>
      <c r="L39" s="1579"/>
      <c r="M39" s="1579"/>
      <c r="N39" s="1579"/>
      <c r="O39" s="1579"/>
      <c r="P39" s="1579"/>
      <c r="Q39" s="1579"/>
      <c r="R39" s="1579"/>
      <c r="S39" s="1579"/>
      <c r="T39" s="1579"/>
      <c r="U39" s="1579"/>
      <c r="V39" s="1579"/>
      <c r="W39" s="1579"/>
      <c r="X39" s="1579"/>
      <c r="Y39" s="1579"/>
      <c r="Z39" s="1579"/>
      <c r="AA39" s="1579"/>
      <c r="AB39" s="1579"/>
      <c r="AC39" s="1579"/>
      <c r="AD39" s="1579"/>
      <c r="AE39" s="1579"/>
      <c r="AF39" s="1579"/>
      <c r="AG39" s="1579"/>
      <c r="AH39" s="1579"/>
      <c r="AI39" s="1579"/>
      <c r="AJ39" s="1580"/>
    </row>
    <row r="40" spans="1:36" ht="15" customHeight="1">
      <c r="A40" s="1529"/>
      <c r="B40" s="1530"/>
      <c r="C40" s="1530"/>
      <c r="D40" s="1530"/>
      <c r="E40" s="1530"/>
      <c r="F40" s="1530"/>
      <c r="G40" s="1530"/>
      <c r="H40" s="1530"/>
      <c r="I40" s="1530"/>
      <c r="J40" s="1530"/>
      <c r="K40" s="1581" t="s">
        <v>780</v>
      </c>
      <c r="L40" s="1582"/>
      <c r="M40" s="1582"/>
      <c r="N40" s="1582"/>
      <c r="O40" s="1582"/>
      <c r="P40" s="1582"/>
      <c r="Q40" s="1582"/>
      <c r="R40" s="1582"/>
      <c r="S40" s="1582"/>
      <c r="T40" s="1582"/>
      <c r="U40" s="1582"/>
      <c r="V40" s="1582"/>
      <c r="W40" s="1582"/>
      <c r="X40" s="1582"/>
      <c r="Y40" s="1582"/>
      <c r="Z40" s="1582"/>
      <c r="AA40" s="1582"/>
      <c r="AB40" s="1582"/>
      <c r="AC40" s="1582"/>
      <c r="AD40" s="1582"/>
      <c r="AE40" s="1582"/>
      <c r="AF40" s="1582"/>
      <c r="AG40" s="1582"/>
      <c r="AH40" s="1582"/>
      <c r="AI40" s="1582"/>
      <c r="AJ40" s="1583"/>
    </row>
    <row r="41" spans="1:36" ht="15" customHeight="1" thickBot="1">
      <c r="A41" s="1573"/>
      <c r="B41" s="1574"/>
      <c r="C41" s="1574"/>
      <c r="D41" s="1574"/>
      <c r="E41" s="1574"/>
      <c r="F41" s="1574"/>
      <c r="G41" s="1574"/>
      <c r="H41" s="1574"/>
      <c r="I41" s="1574"/>
      <c r="J41" s="1574"/>
      <c r="K41" s="1584"/>
      <c r="L41" s="1585"/>
      <c r="M41" s="1585"/>
      <c r="N41" s="1585"/>
      <c r="O41" s="1585"/>
      <c r="P41" s="1585"/>
      <c r="Q41" s="1585"/>
      <c r="R41" s="1585"/>
      <c r="S41" s="1585"/>
      <c r="T41" s="1585"/>
      <c r="U41" s="1585"/>
      <c r="V41" s="1585"/>
      <c r="W41" s="1585"/>
      <c r="X41" s="1585"/>
      <c r="Y41" s="1585"/>
      <c r="Z41" s="1585"/>
      <c r="AA41" s="1585"/>
      <c r="AB41" s="1585"/>
      <c r="AC41" s="1585"/>
      <c r="AD41" s="1585"/>
      <c r="AE41" s="1585"/>
      <c r="AF41" s="1585"/>
      <c r="AG41" s="1585"/>
      <c r="AH41" s="1585"/>
      <c r="AI41" s="1585"/>
      <c r="AJ41" s="1586"/>
    </row>
  </sheetData>
  <mergeCells count="39">
    <mergeCell ref="A38:J41"/>
    <mergeCell ref="K38:AJ39"/>
    <mergeCell ref="K40:AJ41"/>
    <mergeCell ref="A29:J31"/>
    <mergeCell ref="K29:AJ31"/>
    <mergeCell ref="A32:J34"/>
    <mergeCell ref="K32:T34"/>
    <mergeCell ref="U32:AJ34"/>
    <mergeCell ref="A35:J37"/>
    <mergeCell ref="K35:T37"/>
    <mergeCell ref="U35:AJ37"/>
    <mergeCell ref="A26:J28"/>
    <mergeCell ref="K26:AJ28"/>
    <mergeCell ref="M11:T11"/>
    <mergeCell ref="U11:AJ11"/>
    <mergeCell ref="A12:AJ12"/>
    <mergeCell ref="A13:AJ15"/>
    <mergeCell ref="A16:AJ16"/>
    <mergeCell ref="A17:J19"/>
    <mergeCell ref="K17:AJ19"/>
    <mergeCell ref="A20:J22"/>
    <mergeCell ref="K20:T22"/>
    <mergeCell ref="U20:AJ22"/>
    <mergeCell ref="A23:J25"/>
    <mergeCell ref="K23:AJ25"/>
    <mergeCell ref="M9:T9"/>
    <mergeCell ref="U9:AJ10"/>
    <mergeCell ref="M10:T10"/>
    <mergeCell ref="A1:J1"/>
    <mergeCell ref="A2:AJ2"/>
    <mergeCell ref="A5:G5"/>
    <mergeCell ref="AA5:AB5"/>
    <mergeCell ref="AD5:AE5"/>
    <mergeCell ref="AG5:AH5"/>
    <mergeCell ref="A6:AJ6"/>
    <mergeCell ref="M7:T7"/>
    <mergeCell ref="U7:AJ7"/>
    <mergeCell ref="M8:T8"/>
    <mergeCell ref="U8:AJ8"/>
  </mergeCells>
  <phoneticPr fontId="2"/>
  <pageMargins left="0.7" right="0.7" top="0.75" bottom="0.75" header="0.3" footer="0.3"/>
  <pageSetup paperSize="9" scale="8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6121F-34B1-4FC4-96A9-4760CCD87AB6}">
  <dimension ref="A1:AJ41"/>
  <sheetViews>
    <sheetView workbookViewId="0">
      <selection activeCell="AT29" sqref="AT29"/>
    </sheetView>
  </sheetViews>
  <sheetFormatPr defaultColWidth="2.5" defaultRowHeight="18"/>
  <cols>
    <col min="1" max="16384" width="2.5" style="637"/>
  </cols>
  <sheetData>
    <row r="1" spans="1:36" ht="22.5" customHeight="1">
      <c r="A1" s="1523" t="s">
        <v>757</v>
      </c>
      <c r="B1" s="1523"/>
      <c r="C1" s="1523"/>
      <c r="D1" s="1523"/>
      <c r="E1" s="1523"/>
      <c r="F1" s="1523"/>
      <c r="G1" s="1523"/>
      <c r="H1" s="1523"/>
      <c r="I1" s="1523"/>
      <c r="J1" s="1523"/>
    </row>
    <row r="2" spans="1:36" ht="30" customHeight="1">
      <c r="A2" s="1524" t="s">
        <v>758</v>
      </c>
      <c r="B2" s="1524"/>
      <c r="C2" s="1524"/>
      <c r="D2" s="1524"/>
      <c r="E2" s="1524"/>
      <c r="F2" s="1524"/>
      <c r="G2" s="1524"/>
      <c r="H2" s="1524"/>
      <c r="I2" s="1524"/>
      <c r="J2" s="1524"/>
      <c r="K2" s="1524"/>
      <c r="L2" s="1524"/>
      <c r="M2" s="1524"/>
      <c r="N2" s="1524"/>
      <c r="O2" s="1524"/>
      <c r="P2" s="1524"/>
      <c r="Q2" s="1524"/>
      <c r="R2" s="1524"/>
      <c r="S2" s="1524"/>
      <c r="T2" s="1524"/>
      <c r="U2" s="1524"/>
      <c r="V2" s="1524"/>
      <c r="W2" s="1524"/>
      <c r="X2" s="1524"/>
      <c r="Y2" s="1524"/>
      <c r="Z2" s="1524"/>
      <c r="AA2" s="1524"/>
      <c r="AB2" s="1524"/>
      <c r="AC2" s="1524"/>
      <c r="AD2" s="1524"/>
      <c r="AE2" s="1524"/>
      <c r="AF2" s="1524"/>
      <c r="AG2" s="1524"/>
      <c r="AH2" s="1524"/>
      <c r="AI2" s="1524"/>
      <c r="AJ2" s="1524"/>
    </row>
    <row r="3" spans="1:36" ht="22.5" customHeight="1"/>
    <row r="4" spans="1:36" ht="22.5" customHeight="1"/>
    <row r="5" spans="1:36" s="638" customFormat="1" ht="22.5" customHeight="1">
      <c r="A5" s="1525" t="s">
        <v>759</v>
      </c>
      <c r="B5" s="1525"/>
      <c r="C5" s="1525"/>
      <c r="D5" s="1525"/>
      <c r="E5" s="1525"/>
      <c r="F5" s="1525"/>
      <c r="G5" s="1525"/>
      <c r="J5" s="639"/>
      <c r="U5" s="640"/>
      <c r="V5" s="640"/>
      <c r="W5" s="641"/>
      <c r="X5" s="641"/>
      <c r="Y5" s="638" t="s">
        <v>760</v>
      </c>
      <c r="AA5" s="1594" t="s">
        <v>781</v>
      </c>
      <c r="AB5" s="1594"/>
      <c r="AC5" s="638" t="s">
        <v>9</v>
      </c>
      <c r="AD5" s="1594" t="s">
        <v>782</v>
      </c>
      <c r="AE5" s="1594"/>
      <c r="AF5" s="638" t="s">
        <v>761</v>
      </c>
      <c r="AG5" s="1594" t="s">
        <v>783</v>
      </c>
      <c r="AH5" s="1594"/>
      <c r="AI5" s="638" t="s">
        <v>6</v>
      </c>
    </row>
    <row r="6" spans="1:36" ht="22.5" customHeight="1">
      <c r="A6" s="1527"/>
      <c r="B6" s="1527"/>
      <c r="C6" s="1527"/>
      <c r="D6" s="1527"/>
      <c r="E6" s="1527"/>
      <c r="F6" s="1527"/>
      <c r="G6" s="1527"/>
      <c r="H6" s="1527"/>
      <c r="I6" s="1527"/>
      <c r="J6" s="1527"/>
      <c r="K6" s="1527"/>
      <c r="L6" s="1527"/>
      <c r="M6" s="1527"/>
      <c r="N6" s="1527"/>
      <c r="O6" s="1527"/>
      <c r="P6" s="1527"/>
      <c r="Q6" s="1527"/>
      <c r="R6" s="1527"/>
      <c r="S6" s="1527"/>
      <c r="T6" s="1527"/>
      <c r="U6" s="1527"/>
      <c r="V6" s="1527"/>
      <c r="W6" s="1527"/>
      <c r="X6" s="1527"/>
      <c r="Y6" s="1527"/>
      <c r="Z6" s="1527"/>
      <c r="AA6" s="1527"/>
      <c r="AB6" s="1527"/>
      <c r="AC6" s="1527"/>
      <c r="AD6" s="1527"/>
      <c r="AE6" s="1527"/>
      <c r="AF6" s="1527"/>
      <c r="AG6" s="1527"/>
      <c r="AH6" s="1527"/>
      <c r="AI6" s="1527"/>
      <c r="AJ6" s="1527"/>
    </row>
    <row r="7" spans="1:36" ht="26.25" customHeight="1">
      <c r="M7" s="1521" t="s">
        <v>762</v>
      </c>
      <c r="N7" s="1521"/>
      <c r="O7" s="1521"/>
      <c r="P7" s="1521"/>
      <c r="Q7" s="1521"/>
      <c r="R7" s="1521"/>
      <c r="S7" s="1521"/>
      <c r="T7" s="1521"/>
      <c r="U7" s="1595" t="s">
        <v>784</v>
      </c>
      <c r="V7" s="1595"/>
      <c r="W7" s="1595"/>
      <c r="X7" s="1595"/>
      <c r="Y7" s="1595"/>
      <c r="Z7" s="1595"/>
      <c r="AA7" s="1595"/>
      <c r="AB7" s="1595"/>
      <c r="AC7" s="1595"/>
      <c r="AD7" s="1595"/>
      <c r="AE7" s="1595"/>
      <c r="AF7" s="1595"/>
      <c r="AG7" s="1595"/>
      <c r="AH7" s="1595"/>
      <c r="AI7" s="1595"/>
      <c r="AJ7" s="1595"/>
    </row>
    <row r="8" spans="1:36" ht="26.25" customHeight="1">
      <c r="M8" s="1521" t="s">
        <v>162</v>
      </c>
      <c r="N8" s="1521"/>
      <c r="O8" s="1521"/>
      <c r="P8" s="1521"/>
      <c r="Q8" s="1521"/>
      <c r="R8" s="1521"/>
      <c r="S8" s="1521"/>
      <c r="T8" s="1521"/>
      <c r="U8" s="1593" t="s">
        <v>785</v>
      </c>
      <c r="V8" s="1593"/>
      <c r="W8" s="1593"/>
      <c r="X8" s="1593"/>
      <c r="Y8" s="1593"/>
      <c r="Z8" s="1593"/>
      <c r="AA8" s="1593"/>
      <c r="AB8" s="1593"/>
      <c r="AC8" s="1593"/>
      <c r="AD8" s="1593"/>
      <c r="AE8" s="1593"/>
      <c r="AF8" s="1593"/>
      <c r="AG8" s="1593"/>
      <c r="AH8" s="1593"/>
      <c r="AI8" s="1593"/>
      <c r="AJ8" s="1593"/>
    </row>
    <row r="9" spans="1:36" ht="13.5" customHeight="1">
      <c r="M9" s="1521" t="s">
        <v>763</v>
      </c>
      <c r="N9" s="1521"/>
      <c r="O9" s="1521"/>
      <c r="P9" s="1521"/>
      <c r="Q9" s="1521"/>
      <c r="R9" s="1521"/>
      <c r="S9" s="1521"/>
      <c r="T9" s="1521"/>
      <c r="U9" s="1593" t="s">
        <v>786</v>
      </c>
      <c r="V9" s="1593"/>
      <c r="W9" s="1593"/>
      <c r="X9" s="1593"/>
      <c r="Y9" s="1593"/>
      <c r="Z9" s="1593"/>
      <c r="AA9" s="1593"/>
      <c r="AB9" s="1593"/>
      <c r="AC9" s="1593"/>
      <c r="AD9" s="1593"/>
      <c r="AE9" s="1593"/>
      <c r="AF9" s="1593"/>
      <c r="AG9" s="1593"/>
      <c r="AH9" s="1593"/>
      <c r="AI9" s="1593"/>
      <c r="AJ9" s="1593"/>
    </row>
    <row r="10" spans="1:36" ht="13.5" customHeight="1">
      <c r="M10" s="1521" t="s">
        <v>764</v>
      </c>
      <c r="N10" s="1521"/>
      <c r="O10" s="1521"/>
      <c r="P10" s="1521"/>
      <c r="Q10" s="1521"/>
      <c r="R10" s="1521"/>
      <c r="S10" s="1521"/>
      <c r="T10" s="1521"/>
      <c r="U10" s="1593"/>
      <c r="V10" s="1593"/>
      <c r="W10" s="1593"/>
      <c r="X10" s="1593"/>
      <c r="Y10" s="1593"/>
      <c r="Z10" s="1593"/>
      <c r="AA10" s="1593"/>
      <c r="AB10" s="1593"/>
      <c r="AC10" s="1593"/>
      <c r="AD10" s="1593"/>
      <c r="AE10" s="1593"/>
      <c r="AF10" s="1593"/>
      <c r="AG10" s="1593"/>
      <c r="AH10" s="1593"/>
      <c r="AI10" s="1593"/>
      <c r="AJ10" s="1593"/>
    </row>
    <row r="11" spans="1:36" ht="26.25" customHeight="1">
      <c r="M11" s="1521" t="s">
        <v>765</v>
      </c>
      <c r="N11" s="1521"/>
      <c r="O11" s="1521"/>
      <c r="P11" s="1521"/>
      <c r="Q11" s="1521"/>
      <c r="R11" s="1521"/>
      <c r="S11" s="1521"/>
      <c r="T11" s="1521"/>
      <c r="U11" s="1593" t="s">
        <v>787</v>
      </c>
      <c r="V11" s="1593"/>
      <c r="W11" s="1593"/>
      <c r="X11" s="1593"/>
      <c r="Y11" s="1593"/>
      <c r="Z11" s="1593"/>
      <c r="AA11" s="1593"/>
      <c r="AB11" s="1593"/>
      <c r="AC11" s="1593"/>
      <c r="AD11" s="1593"/>
      <c r="AE11" s="1593"/>
      <c r="AF11" s="1593"/>
      <c r="AG11" s="1593"/>
      <c r="AH11" s="1593"/>
      <c r="AI11" s="1593"/>
      <c r="AJ11" s="1593"/>
    </row>
    <row r="12" spans="1:36" ht="22.5" customHeight="1">
      <c r="A12" s="1527"/>
      <c r="B12" s="1527"/>
      <c r="C12" s="1527"/>
      <c r="D12" s="1527"/>
      <c r="E12" s="1527"/>
      <c r="F12" s="1527"/>
      <c r="G12" s="1527"/>
      <c r="H12" s="1527"/>
      <c r="I12" s="1527"/>
      <c r="J12" s="1527"/>
      <c r="K12" s="1527"/>
      <c r="L12" s="1527"/>
      <c r="M12" s="1527"/>
      <c r="N12" s="1527"/>
      <c r="O12" s="1527"/>
      <c r="P12" s="1527"/>
      <c r="Q12" s="1527"/>
      <c r="R12" s="1527"/>
      <c r="S12" s="1527"/>
      <c r="T12" s="1527"/>
      <c r="U12" s="1527"/>
      <c r="V12" s="1527"/>
      <c r="W12" s="1527"/>
      <c r="X12" s="1527"/>
      <c r="Y12" s="1527"/>
      <c r="Z12" s="1527"/>
      <c r="AA12" s="1527"/>
      <c r="AB12" s="1527"/>
      <c r="AC12" s="1527"/>
      <c r="AD12" s="1527"/>
      <c r="AE12" s="1527"/>
      <c r="AF12" s="1527"/>
      <c r="AG12" s="1527"/>
      <c r="AH12" s="1527"/>
      <c r="AI12" s="1527"/>
      <c r="AJ12" s="1527"/>
    </row>
    <row r="13" spans="1:36" ht="15" customHeight="1">
      <c r="A13" s="1539" t="s">
        <v>788</v>
      </c>
      <c r="B13" s="1539"/>
      <c r="C13" s="1539"/>
      <c r="D13" s="1539"/>
      <c r="E13" s="1539"/>
      <c r="F13" s="1539"/>
      <c r="G13" s="1539"/>
      <c r="H13" s="1539"/>
      <c r="I13" s="1539"/>
      <c r="J13" s="1539"/>
      <c r="K13" s="1539"/>
      <c r="L13" s="1539"/>
      <c r="M13" s="1539"/>
      <c r="N13" s="1539"/>
      <c r="O13" s="1539"/>
      <c r="P13" s="1539"/>
      <c r="Q13" s="1539"/>
      <c r="R13" s="1539"/>
      <c r="S13" s="1539"/>
      <c r="T13" s="1539"/>
      <c r="U13" s="1539"/>
      <c r="V13" s="1539"/>
      <c r="W13" s="1539"/>
      <c r="X13" s="1539"/>
      <c r="Y13" s="1539"/>
      <c r="Z13" s="1539"/>
      <c r="AA13" s="1539"/>
      <c r="AB13" s="1539"/>
      <c r="AC13" s="1539"/>
      <c r="AD13" s="1539"/>
      <c r="AE13" s="1539"/>
      <c r="AF13" s="1539"/>
      <c r="AG13" s="1539"/>
      <c r="AH13" s="1539"/>
      <c r="AI13" s="1539"/>
      <c r="AJ13" s="1539"/>
    </row>
    <row r="14" spans="1:36" ht="15" customHeight="1">
      <c r="A14" s="1539"/>
      <c r="B14" s="1539"/>
      <c r="C14" s="1539"/>
      <c r="D14" s="1539"/>
      <c r="E14" s="1539"/>
      <c r="F14" s="1539"/>
      <c r="G14" s="1539"/>
      <c r="H14" s="1539"/>
      <c r="I14" s="1539"/>
      <c r="J14" s="1539"/>
      <c r="K14" s="1539"/>
      <c r="L14" s="1539"/>
      <c r="M14" s="1539"/>
      <c r="N14" s="1539"/>
      <c r="O14" s="1539"/>
      <c r="P14" s="1539"/>
      <c r="Q14" s="1539"/>
      <c r="R14" s="1539"/>
      <c r="S14" s="1539"/>
      <c r="T14" s="1539"/>
      <c r="U14" s="1539"/>
      <c r="V14" s="1539"/>
      <c r="W14" s="1539"/>
      <c r="X14" s="1539"/>
      <c r="Y14" s="1539"/>
      <c r="Z14" s="1539"/>
      <c r="AA14" s="1539"/>
      <c r="AB14" s="1539"/>
      <c r="AC14" s="1539"/>
      <c r="AD14" s="1539"/>
      <c r="AE14" s="1539"/>
      <c r="AF14" s="1539"/>
      <c r="AG14" s="1539"/>
      <c r="AH14" s="1539"/>
      <c r="AI14" s="1539"/>
      <c r="AJ14" s="1539"/>
    </row>
    <row r="15" spans="1:36" ht="15" customHeight="1">
      <c r="A15" s="1539"/>
      <c r="B15" s="1539"/>
      <c r="C15" s="1539"/>
      <c r="D15" s="1539"/>
      <c r="E15" s="1539"/>
      <c r="F15" s="1539"/>
      <c r="G15" s="1539"/>
      <c r="H15" s="1539"/>
      <c r="I15" s="1539"/>
      <c r="J15" s="1539"/>
      <c r="K15" s="1539"/>
      <c r="L15" s="1539"/>
      <c r="M15" s="1539"/>
      <c r="N15" s="1539"/>
      <c r="O15" s="1539"/>
      <c r="P15" s="1539"/>
      <c r="Q15" s="1539"/>
      <c r="R15" s="1539"/>
      <c r="S15" s="1539"/>
      <c r="T15" s="1539"/>
      <c r="U15" s="1539"/>
      <c r="V15" s="1539"/>
      <c r="W15" s="1539"/>
      <c r="X15" s="1539"/>
      <c r="Y15" s="1539"/>
      <c r="Z15" s="1539"/>
      <c r="AA15" s="1539"/>
      <c r="AB15" s="1539"/>
      <c r="AC15" s="1539"/>
      <c r="AD15" s="1539"/>
      <c r="AE15" s="1539"/>
      <c r="AF15" s="1539"/>
      <c r="AG15" s="1539"/>
      <c r="AH15" s="1539"/>
      <c r="AI15" s="1539"/>
      <c r="AJ15" s="1539"/>
    </row>
    <row r="16" spans="1:36" ht="22.5" customHeight="1" thickBot="1">
      <c r="A16" s="1527"/>
      <c r="B16" s="1527"/>
      <c r="C16" s="1527"/>
      <c r="D16" s="1527"/>
      <c r="E16" s="1527"/>
      <c r="F16" s="1527"/>
      <c r="G16" s="1527"/>
      <c r="H16" s="1527"/>
      <c r="I16" s="1527"/>
      <c r="J16" s="1527"/>
      <c r="K16" s="1527"/>
      <c r="L16" s="1527"/>
      <c r="M16" s="1527"/>
      <c r="N16" s="1527"/>
      <c r="O16" s="1527"/>
      <c r="P16" s="1527"/>
      <c r="Q16" s="1527"/>
      <c r="R16" s="1527"/>
      <c r="S16" s="1527"/>
      <c r="T16" s="1527"/>
      <c r="U16" s="1527"/>
      <c r="V16" s="1527"/>
      <c r="W16" s="1527"/>
      <c r="X16" s="1527"/>
      <c r="Y16" s="1527"/>
      <c r="Z16" s="1527"/>
      <c r="AA16" s="1527"/>
      <c r="AB16" s="1527"/>
      <c r="AC16" s="1527"/>
      <c r="AD16" s="1527"/>
      <c r="AE16" s="1527"/>
      <c r="AF16" s="1527"/>
      <c r="AG16" s="1527"/>
      <c r="AH16" s="1527"/>
      <c r="AI16" s="1527"/>
      <c r="AJ16" s="1527"/>
    </row>
    <row r="17" spans="1:36" ht="15" customHeight="1">
      <c r="A17" s="1540" t="s">
        <v>767</v>
      </c>
      <c r="B17" s="1541"/>
      <c r="C17" s="1541"/>
      <c r="D17" s="1541"/>
      <c r="E17" s="1541"/>
      <c r="F17" s="1541"/>
      <c r="G17" s="1541"/>
      <c r="H17" s="1541"/>
      <c r="I17" s="1541"/>
      <c r="J17" s="1541"/>
      <c r="K17" s="1605" t="s">
        <v>789</v>
      </c>
      <c r="L17" s="1606"/>
      <c r="M17" s="1606"/>
      <c r="N17" s="1606"/>
      <c r="O17" s="1606"/>
      <c r="P17" s="1606"/>
      <c r="Q17" s="1606"/>
      <c r="R17" s="1606"/>
      <c r="S17" s="1606"/>
      <c r="T17" s="1606"/>
      <c r="U17" s="1606"/>
      <c r="V17" s="1606"/>
      <c r="W17" s="1606"/>
      <c r="X17" s="1606"/>
      <c r="Y17" s="1606"/>
      <c r="Z17" s="1606"/>
      <c r="AA17" s="1606"/>
      <c r="AB17" s="1606"/>
      <c r="AC17" s="1606"/>
      <c r="AD17" s="1606"/>
      <c r="AE17" s="1606"/>
      <c r="AF17" s="1606"/>
      <c r="AG17" s="1606"/>
      <c r="AH17" s="1606"/>
      <c r="AI17" s="1606"/>
      <c r="AJ17" s="1607"/>
    </row>
    <row r="18" spans="1:36" ht="15" customHeight="1">
      <c r="A18" s="1529"/>
      <c r="B18" s="1530"/>
      <c r="C18" s="1530"/>
      <c r="D18" s="1530"/>
      <c r="E18" s="1530"/>
      <c r="F18" s="1530"/>
      <c r="G18" s="1530"/>
      <c r="H18" s="1530"/>
      <c r="I18" s="1530"/>
      <c r="J18" s="1530"/>
      <c r="K18" s="1599"/>
      <c r="L18" s="1600"/>
      <c r="M18" s="1600"/>
      <c r="N18" s="1600"/>
      <c r="O18" s="1600"/>
      <c r="P18" s="1600"/>
      <c r="Q18" s="1600"/>
      <c r="R18" s="1600"/>
      <c r="S18" s="1600"/>
      <c r="T18" s="1600"/>
      <c r="U18" s="1600"/>
      <c r="V18" s="1600"/>
      <c r="W18" s="1600"/>
      <c r="X18" s="1600"/>
      <c r="Y18" s="1600"/>
      <c r="Z18" s="1600"/>
      <c r="AA18" s="1600"/>
      <c r="AB18" s="1600"/>
      <c r="AC18" s="1600"/>
      <c r="AD18" s="1600"/>
      <c r="AE18" s="1600"/>
      <c r="AF18" s="1600"/>
      <c r="AG18" s="1600"/>
      <c r="AH18" s="1600"/>
      <c r="AI18" s="1600"/>
      <c r="AJ18" s="1601"/>
    </row>
    <row r="19" spans="1:36" ht="15" customHeight="1">
      <c r="A19" s="1529"/>
      <c r="B19" s="1530"/>
      <c r="C19" s="1530"/>
      <c r="D19" s="1530"/>
      <c r="E19" s="1530"/>
      <c r="F19" s="1530"/>
      <c r="G19" s="1530"/>
      <c r="H19" s="1530"/>
      <c r="I19" s="1530"/>
      <c r="J19" s="1530"/>
      <c r="K19" s="1602"/>
      <c r="L19" s="1603"/>
      <c r="M19" s="1603"/>
      <c r="N19" s="1603"/>
      <c r="O19" s="1603"/>
      <c r="P19" s="1603"/>
      <c r="Q19" s="1603"/>
      <c r="R19" s="1603"/>
      <c r="S19" s="1603"/>
      <c r="T19" s="1603"/>
      <c r="U19" s="1603"/>
      <c r="V19" s="1603"/>
      <c r="W19" s="1603"/>
      <c r="X19" s="1603"/>
      <c r="Y19" s="1603"/>
      <c r="Z19" s="1603"/>
      <c r="AA19" s="1603"/>
      <c r="AB19" s="1603"/>
      <c r="AC19" s="1603"/>
      <c r="AD19" s="1603"/>
      <c r="AE19" s="1603"/>
      <c r="AF19" s="1603"/>
      <c r="AG19" s="1603"/>
      <c r="AH19" s="1603"/>
      <c r="AI19" s="1603"/>
      <c r="AJ19" s="1604"/>
    </row>
    <row r="20" spans="1:36" ht="15" customHeight="1">
      <c r="A20" s="1544" t="s">
        <v>266</v>
      </c>
      <c r="B20" s="1545"/>
      <c r="C20" s="1545"/>
      <c r="D20" s="1545"/>
      <c r="E20" s="1545"/>
      <c r="F20" s="1545"/>
      <c r="G20" s="1545"/>
      <c r="H20" s="1545"/>
      <c r="I20" s="1545"/>
      <c r="J20" s="1545"/>
      <c r="K20" s="1547" t="s">
        <v>768</v>
      </c>
      <c r="L20" s="1548"/>
      <c r="M20" s="1548"/>
      <c r="N20" s="1548"/>
      <c r="O20" s="1548"/>
      <c r="P20" s="1548"/>
      <c r="Q20" s="1548"/>
      <c r="R20" s="1548"/>
      <c r="S20" s="1548"/>
      <c r="T20" s="1548"/>
      <c r="U20" s="1608" t="s">
        <v>790</v>
      </c>
      <c r="V20" s="1609"/>
      <c r="W20" s="1609"/>
      <c r="X20" s="1609"/>
      <c r="Y20" s="1609"/>
      <c r="Z20" s="1609"/>
      <c r="AA20" s="1609"/>
      <c r="AB20" s="1609"/>
      <c r="AC20" s="1609"/>
      <c r="AD20" s="1609"/>
      <c r="AE20" s="1609"/>
      <c r="AF20" s="1609"/>
      <c r="AG20" s="1609"/>
      <c r="AH20" s="1609"/>
      <c r="AI20" s="1609"/>
      <c r="AJ20" s="1610"/>
    </row>
    <row r="21" spans="1:36" ht="15" customHeight="1">
      <c r="A21" s="1529"/>
      <c r="B21" s="1530"/>
      <c r="C21" s="1530"/>
      <c r="D21" s="1530"/>
      <c r="E21" s="1530"/>
      <c r="F21" s="1530"/>
      <c r="G21" s="1530"/>
      <c r="H21" s="1530"/>
      <c r="I21" s="1530"/>
      <c r="J21" s="1530"/>
      <c r="K21" s="1549"/>
      <c r="L21" s="1550"/>
      <c r="M21" s="1550"/>
      <c r="N21" s="1550"/>
      <c r="O21" s="1550"/>
      <c r="P21" s="1550"/>
      <c r="Q21" s="1550"/>
      <c r="R21" s="1550"/>
      <c r="S21" s="1550"/>
      <c r="T21" s="1550"/>
      <c r="U21" s="1611"/>
      <c r="V21" s="1612"/>
      <c r="W21" s="1612"/>
      <c r="X21" s="1612"/>
      <c r="Y21" s="1612"/>
      <c r="Z21" s="1612"/>
      <c r="AA21" s="1612"/>
      <c r="AB21" s="1612"/>
      <c r="AC21" s="1612"/>
      <c r="AD21" s="1612"/>
      <c r="AE21" s="1612"/>
      <c r="AF21" s="1612"/>
      <c r="AG21" s="1612"/>
      <c r="AH21" s="1612"/>
      <c r="AI21" s="1612"/>
      <c r="AJ21" s="1613"/>
    </row>
    <row r="22" spans="1:36" ht="15" customHeight="1">
      <c r="A22" s="1546"/>
      <c r="B22" s="1537"/>
      <c r="C22" s="1537"/>
      <c r="D22" s="1537"/>
      <c r="E22" s="1537"/>
      <c r="F22" s="1537"/>
      <c r="G22" s="1537"/>
      <c r="H22" s="1537"/>
      <c r="I22" s="1537"/>
      <c r="J22" s="1537"/>
      <c r="K22" s="1551"/>
      <c r="L22" s="1552"/>
      <c r="M22" s="1552"/>
      <c r="N22" s="1552"/>
      <c r="O22" s="1552"/>
      <c r="P22" s="1552"/>
      <c r="Q22" s="1552"/>
      <c r="R22" s="1552"/>
      <c r="S22" s="1552"/>
      <c r="T22" s="1552"/>
      <c r="U22" s="1614"/>
      <c r="V22" s="1615"/>
      <c r="W22" s="1615"/>
      <c r="X22" s="1615"/>
      <c r="Y22" s="1615"/>
      <c r="Z22" s="1615"/>
      <c r="AA22" s="1615"/>
      <c r="AB22" s="1615"/>
      <c r="AC22" s="1615"/>
      <c r="AD22" s="1615"/>
      <c r="AE22" s="1615"/>
      <c r="AF22" s="1615"/>
      <c r="AG22" s="1615"/>
      <c r="AH22" s="1615"/>
      <c r="AI22" s="1615"/>
      <c r="AJ22" s="1616"/>
    </row>
    <row r="23" spans="1:36" ht="15" customHeight="1">
      <c r="A23" s="1529" t="s">
        <v>770</v>
      </c>
      <c r="B23" s="1530"/>
      <c r="C23" s="1530"/>
      <c r="D23" s="1530"/>
      <c r="E23" s="1530"/>
      <c r="F23" s="1530"/>
      <c r="G23" s="1530"/>
      <c r="H23" s="1530"/>
      <c r="I23" s="1530"/>
      <c r="J23" s="1530"/>
      <c r="K23" s="1617" t="s">
        <v>791</v>
      </c>
      <c r="L23" s="1565"/>
      <c r="M23" s="1565"/>
      <c r="N23" s="1565"/>
      <c r="O23" s="1565"/>
      <c r="P23" s="1565"/>
      <c r="Q23" s="1565"/>
      <c r="R23" s="1565"/>
      <c r="S23" s="1565"/>
      <c r="T23" s="1565"/>
      <c r="U23" s="1565"/>
      <c r="V23" s="1565"/>
      <c r="W23" s="1565"/>
      <c r="X23" s="1565"/>
      <c r="Y23" s="1565"/>
      <c r="Z23" s="1565"/>
      <c r="AA23" s="1565"/>
      <c r="AB23" s="1565"/>
      <c r="AC23" s="1565"/>
      <c r="AD23" s="1565"/>
      <c r="AE23" s="1565"/>
      <c r="AF23" s="1565"/>
      <c r="AG23" s="1565"/>
      <c r="AH23" s="1565"/>
      <c r="AI23" s="1565"/>
      <c r="AJ23" s="1566"/>
    </row>
    <row r="24" spans="1:36" ht="15" customHeight="1">
      <c r="A24" s="1529"/>
      <c r="B24" s="1530"/>
      <c r="C24" s="1530"/>
      <c r="D24" s="1530"/>
      <c r="E24" s="1530"/>
      <c r="F24" s="1530"/>
      <c r="G24" s="1530"/>
      <c r="H24" s="1530"/>
      <c r="I24" s="1530"/>
      <c r="J24" s="1530"/>
      <c r="K24" s="1567"/>
      <c r="L24" s="1568"/>
      <c r="M24" s="1568"/>
      <c r="N24" s="1568"/>
      <c r="O24" s="1568"/>
      <c r="P24" s="1568"/>
      <c r="Q24" s="1568"/>
      <c r="R24" s="1568"/>
      <c r="S24" s="1568"/>
      <c r="T24" s="1568"/>
      <c r="U24" s="1568"/>
      <c r="V24" s="1568"/>
      <c r="W24" s="1568"/>
      <c r="X24" s="1568"/>
      <c r="Y24" s="1568"/>
      <c r="Z24" s="1568"/>
      <c r="AA24" s="1568"/>
      <c r="AB24" s="1568"/>
      <c r="AC24" s="1568"/>
      <c r="AD24" s="1568"/>
      <c r="AE24" s="1568"/>
      <c r="AF24" s="1568"/>
      <c r="AG24" s="1568"/>
      <c r="AH24" s="1568"/>
      <c r="AI24" s="1568"/>
      <c r="AJ24" s="1569"/>
    </row>
    <row r="25" spans="1:36" ht="15" customHeight="1" thickBot="1">
      <c r="A25" s="1562"/>
      <c r="B25" s="1563"/>
      <c r="C25" s="1563"/>
      <c r="D25" s="1563"/>
      <c r="E25" s="1563"/>
      <c r="F25" s="1563"/>
      <c r="G25" s="1563"/>
      <c r="H25" s="1563"/>
      <c r="I25" s="1563"/>
      <c r="J25" s="1563"/>
      <c r="K25" s="1570"/>
      <c r="L25" s="1571"/>
      <c r="M25" s="1571"/>
      <c r="N25" s="1571"/>
      <c r="O25" s="1571"/>
      <c r="P25" s="1571"/>
      <c r="Q25" s="1571"/>
      <c r="R25" s="1571"/>
      <c r="S25" s="1571"/>
      <c r="T25" s="1571"/>
      <c r="U25" s="1571"/>
      <c r="V25" s="1571"/>
      <c r="W25" s="1571"/>
      <c r="X25" s="1571"/>
      <c r="Y25" s="1571"/>
      <c r="Z25" s="1571"/>
      <c r="AA25" s="1571"/>
      <c r="AB25" s="1571"/>
      <c r="AC25" s="1571"/>
      <c r="AD25" s="1571"/>
      <c r="AE25" s="1571"/>
      <c r="AF25" s="1571"/>
      <c r="AG25" s="1571"/>
      <c r="AH25" s="1571"/>
      <c r="AI25" s="1571"/>
      <c r="AJ25" s="1572"/>
    </row>
    <row r="26" spans="1:36" ht="15" customHeight="1" thickTop="1">
      <c r="A26" s="1529" t="s">
        <v>772</v>
      </c>
      <c r="B26" s="1530"/>
      <c r="C26" s="1530"/>
      <c r="D26" s="1530"/>
      <c r="E26" s="1530"/>
      <c r="F26" s="1530"/>
      <c r="G26" s="1530"/>
      <c r="H26" s="1530"/>
      <c r="I26" s="1530"/>
      <c r="J26" s="1530"/>
      <c r="K26" s="1596" t="s">
        <v>792</v>
      </c>
      <c r="L26" s="1597"/>
      <c r="M26" s="1597"/>
      <c r="N26" s="1597"/>
      <c r="O26" s="1597"/>
      <c r="P26" s="1597"/>
      <c r="Q26" s="1597"/>
      <c r="R26" s="1597"/>
      <c r="S26" s="1597"/>
      <c r="T26" s="1597"/>
      <c r="U26" s="1597"/>
      <c r="V26" s="1597"/>
      <c r="W26" s="1597"/>
      <c r="X26" s="1597"/>
      <c r="Y26" s="1597"/>
      <c r="Z26" s="1597"/>
      <c r="AA26" s="1597"/>
      <c r="AB26" s="1597"/>
      <c r="AC26" s="1597"/>
      <c r="AD26" s="1597"/>
      <c r="AE26" s="1597"/>
      <c r="AF26" s="1597"/>
      <c r="AG26" s="1597"/>
      <c r="AH26" s="1597"/>
      <c r="AI26" s="1597"/>
      <c r="AJ26" s="1598"/>
    </row>
    <row r="27" spans="1:36" ht="15" customHeight="1">
      <c r="A27" s="1529"/>
      <c r="B27" s="1530"/>
      <c r="C27" s="1530"/>
      <c r="D27" s="1530"/>
      <c r="E27" s="1530"/>
      <c r="F27" s="1530"/>
      <c r="G27" s="1530"/>
      <c r="H27" s="1530"/>
      <c r="I27" s="1530"/>
      <c r="J27" s="1530"/>
      <c r="K27" s="1599"/>
      <c r="L27" s="1600"/>
      <c r="M27" s="1600"/>
      <c r="N27" s="1600"/>
      <c r="O27" s="1600"/>
      <c r="P27" s="1600"/>
      <c r="Q27" s="1600"/>
      <c r="R27" s="1600"/>
      <c r="S27" s="1600"/>
      <c r="T27" s="1600"/>
      <c r="U27" s="1600"/>
      <c r="V27" s="1600"/>
      <c r="W27" s="1600"/>
      <c r="X27" s="1600"/>
      <c r="Y27" s="1600"/>
      <c r="Z27" s="1600"/>
      <c r="AA27" s="1600"/>
      <c r="AB27" s="1600"/>
      <c r="AC27" s="1600"/>
      <c r="AD27" s="1600"/>
      <c r="AE27" s="1600"/>
      <c r="AF27" s="1600"/>
      <c r="AG27" s="1600"/>
      <c r="AH27" s="1600"/>
      <c r="AI27" s="1600"/>
      <c r="AJ27" s="1601"/>
    </row>
    <row r="28" spans="1:36" ht="15" customHeight="1">
      <c r="A28" s="1529"/>
      <c r="B28" s="1530"/>
      <c r="C28" s="1530"/>
      <c r="D28" s="1530"/>
      <c r="E28" s="1530"/>
      <c r="F28" s="1530"/>
      <c r="G28" s="1530"/>
      <c r="H28" s="1530"/>
      <c r="I28" s="1530"/>
      <c r="J28" s="1530"/>
      <c r="K28" s="1602"/>
      <c r="L28" s="1603"/>
      <c r="M28" s="1603"/>
      <c r="N28" s="1603"/>
      <c r="O28" s="1603"/>
      <c r="P28" s="1603"/>
      <c r="Q28" s="1603"/>
      <c r="R28" s="1603"/>
      <c r="S28" s="1603"/>
      <c r="T28" s="1603"/>
      <c r="U28" s="1603"/>
      <c r="V28" s="1603"/>
      <c r="W28" s="1603"/>
      <c r="X28" s="1603"/>
      <c r="Y28" s="1603"/>
      <c r="Z28" s="1603"/>
      <c r="AA28" s="1603"/>
      <c r="AB28" s="1603"/>
      <c r="AC28" s="1603"/>
      <c r="AD28" s="1603"/>
      <c r="AE28" s="1603"/>
      <c r="AF28" s="1603"/>
      <c r="AG28" s="1603"/>
      <c r="AH28" s="1603"/>
      <c r="AI28" s="1603"/>
      <c r="AJ28" s="1604"/>
    </row>
    <row r="29" spans="1:36" ht="15" customHeight="1">
      <c r="A29" s="1587" t="s">
        <v>773</v>
      </c>
      <c r="B29" s="1588"/>
      <c r="C29" s="1588"/>
      <c r="D29" s="1588"/>
      <c r="E29" s="1588"/>
      <c r="F29" s="1588"/>
      <c r="G29" s="1588"/>
      <c r="H29" s="1588"/>
      <c r="I29" s="1588"/>
      <c r="J29" s="1589"/>
      <c r="K29" s="1618" t="s">
        <v>793</v>
      </c>
      <c r="L29" s="1619"/>
      <c r="M29" s="1619"/>
      <c r="N29" s="1619"/>
      <c r="O29" s="1619"/>
      <c r="P29" s="1619"/>
      <c r="Q29" s="1619"/>
      <c r="R29" s="1619"/>
      <c r="S29" s="1619"/>
      <c r="T29" s="1619"/>
      <c r="U29" s="1619"/>
      <c r="V29" s="1619"/>
      <c r="W29" s="1619"/>
      <c r="X29" s="1619"/>
      <c r="Y29" s="1619"/>
      <c r="Z29" s="1619"/>
      <c r="AA29" s="1619"/>
      <c r="AB29" s="1619"/>
      <c r="AC29" s="1619"/>
      <c r="AD29" s="1619"/>
      <c r="AE29" s="1619"/>
      <c r="AF29" s="1619"/>
      <c r="AG29" s="1619"/>
      <c r="AH29" s="1619"/>
      <c r="AI29" s="1619"/>
      <c r="AJ29" s="1620"/>
    </row>
    <row r="30" spans="1:36" ht="15" customHeight="1">
      <c r="A30" s="1587"/>
      <c r="B30" s="1588"/>
      <c r="C30" s="1588"/>
      <c r="D30" s="1588"/>
      <c r="E30" s="1588"/>
      <c r="F30" s="1588"/>
      <c r="G30" s="1588"/>
      <c r="H30" s="1588"/>
      <c r="I30" s="1588"/>
      <c r="J30" s="1589"/>
      <c r="K30" s="1621"/>
      <c r="L30" s="1622"/>
      <c r="M30" s="1622"/>
      <c r="N30" s="1622"/>
      <c r="O30" s="1622"/>
      <c r="P30" s="1622"/>
      <c r="Q30" s="1622"/>
      <c r="R30" s="1622"/>
      <c r="S30" s="1622"/>
      <c r="T30" s="1622"/>
      <c r="U30" s="1622"/>
      <c r="V30" s="1622"/>
      <c r="W30" s="1622"/>
      <c r="X30" s="1622"/>
      <c r="Y30" s="1622"/>
      <c r="Z30" s="1622"/>
      <c r="AA30" s="1622"/>
      <c r="AB30" s="1622"/>
      <c r="AC30" s="1622"/>
      <c r="AD30" s="1622"/>
      <c r="AE30" s="1622"/>
      <c r="AF30" s="1622"/>
      <c r="AG30" s="1622"/>
      <c r="AH30" s="1622"/>
      <c r="AI30" s="1622"/>
      <c r="AJ30" s="1623"/>
    </row>
    <row r="31" spans="1:36" ht="15" customHeight="1">
      <c r="A31" s="1587"/>
      <c r="B31" s="1588"/>
      <c r="C31" s="1588"/>
      <c r="D31" s="1588"/>
      <c r="E31" s="1588"/>
      <c r="F31" s="1588"/>
      <c r="G31" s="1588"/>
      <c r="H31" s="1588"/>
      <c r="I31" s="1588"/>
      <c r="J31" s="1589"/>
      <c r="K31" s="1624"/>
      <c r="L31" s="1625"/>
      <c r="M31" s="1625"/>
      <c r="N31" s="1625"/>
      <c r="O31" s="1625"/>
      <c r="P31" s="1625"/>
      <c r="Q31" s="1625"/>
      <c r="R31" s="1625"/>
      <c r="S31" s="1625"/>
      <c r="T31" s="1625"/>
      <c r="U31" s="1625"/>
      <c r="V31" s="1625"/>
      <c r="W31" s="1625"/>
      <c r="X31" s="1625"/>
      <c r="Y31" s="1625"/>
      <c r="Z31" s="1625"/>
      <c r="AA31" s="1625"/>
      <c r="AB31" s="1625"/>
      <c r="AC31" s="1625"/>
      <c r="AD31" s="1625"/>
      <c r="AE31" s="1625"/>
      <c r="AF31" s="1625"/>
      <c r="AG31" s="1625"/>
      <c r="AH31" s="1625"/>
      <c r="AI31" s="1625"/>
      <c r="AJ31" s="1626"/>
    </row>
    <row r="32" spans="1:36" ht="15" customHeight="1">
      <c r="A32" s="1587" t="s">
        <v>775</v>
      </c>
      <c r="B32" s="1588"/>
      <c r="C32" s="1588"/>
      <c r="D32" s="1588"/>
      <c r="E32" s="1588"/>
      <c r="F32" s="1588"/>
      <c r="G32" s="1588"/>
      <c r="H32" s="1588"/>
      <c r="I32" s="1588"/>
      <c r="J32" s="1589"/>
      <c r="K32" s="1547" t="s">
        <v>776</v>
      </c>
      <c r="L32" s="1548"/>
      <c r="M32" s="1548"/>
      <c r="N32" s="1548"/>
      <c r="O32" s="1548"/>
      <c r="P32" s="1548"/>
      <c r="Q32" s="1548"/>
      <c r="R32" s="1548"/>
      <c r="S32" s="1548"/>
      <c r="T32" s="1548"/>
      <c r="U32" s="1608" t="s">
        <v>794</v>
      </c>
      <c r="V32" s="1609"/>
      <c r="W32" s="1609"/>
      <c r="X32" s="1609"/>
      <c r="Y32" s="1609"/>
      <c r="Z32" s="1609"/>
      <c r="AA32" s="1609"/>
      <c r="AB32" s="1609"/>
      <c r="AC32" s="1609"/>
      <c r="AD32" s="1609"/>
      <c r="AE32" s="1609"/>
      <c r="AF32" s="1609"/>
      <c r="AG32" s="1609"/>
      <c r="AH32" s="1609"/>
      <c r="AI32" s="1609"/>
      <c r="AJ32" s="1610"/>
    </row>
    <row r="33" spans="1:36" ht="15" customHeight="1">
      <c r="A33" s="1587"/>
      <c r="B33" s="1588"/>
      <c r="C33" s="1588"/>
      <c r="D33" s="1588"/>
      <c r="E33" s="1588"/>
      <c r="F33" s="1588"/>
      <c r="G33" s="1588"/>
      <c r="H33" s="1588"/>
      <c r="I33" s="1588"/>
      <c r="J33" s="1589"/>
      <c r="K33" s="1549"/>
      <c r="L33" s="1550"/>
      <c r="M33" s="1550"/>
      <c r="N33" s="1550"/>
      <c r="O33" s="1550"/>
      <c r="P33" s="1550"/>
      <c r="Q33" s="1550"/>
      <c r="R33" s="1550"/>
      <c r="S33" s="1550"/>
      <c r="T33" s="1550"/>
      <c r="U33" s="1611"/>
      <c r="V33" s="1612"/>
      <c r="W33" s="1612"/>
      <c r="X33" s="1612"/>
      <c r="Y33" s="1612"/>
      <c r="Z33" s="1612"/>
      <c r="AA33" s="1612"/>
      <c r="AB33" s="1612"/>
      <c r="AC33" s="1612"/>
      <c r="AD33" s="1612"/>
      <c r="AE33" s="1612"/>
      <c r="AF33" s="1612"/>
      <c r="AG33" s="1612"/>
      <c r="AH33" s="1612"/>
      <c r="AI33" s="1612"/>
      <c r="AJ33" s="1613"/>
    </row>
    <row r="34" spans="1:36" ht="15" customHeight="1">
      <c r="A34" s="1587"/>
      <c r="B34" s="1588"/>
      <c r="C34" s="1588"/>
      <c r="D34" s="1588"/>
      <c r="E34" s="1588"/>
      <c r="F34" s="1588"/>
      <c r="G34" s="1588"/>
      <c r="H34" s="1588"/>
      <c r="I34" s="1588"/>
      <c r="J34" s="1589"/>
      <c r="K34" s="1551"/>
      <c r="L34" s="1552"/>
      <c r="M34" s="1552"/>
      <c r="N34" s="1552"/>
      <c r="O34" s="1552"/>
      <c r="P34" s="1552"/>
      <c r="Q34" s="1552"/>
      <c r="R34" s="1552"/>
      <c r="S34" s="1552"/>
      <c r="T34" s="1552"/>
      <c r="U34" s="1614"/>
      <c r="V34" s="1615"/>
      <c r="W34" s="1615"/>
      <c r="X34" s="1615"/>
      <c r="Y34" s="1615"/>
      <c r="Z34" s="1615"/>
      <c r="AA34" s="1615"/>
      <c r="AB34" s="1615"/>
      <c r="AC34" s="1615"/>
      <c r="AD34" s="1615"/>
      <c r="AE34" s="1615"/>
      <c r="AF34" s="1615"/>
      <c r="AG34" s="1615"/>
      <c r="AH34" s="1615"/>
      <c r="AI34" s="1615"/>
      <c r="AJ34" s="1616"/>
    </row>
    <row r="35" spans="1:36" ht="15" customHeight="1">
      <c r="A35" s="1587" t="s">
        <v>777</v>
      </c>
      <c r="B35" s="1588"/>
      <c r="C35" s="1588"/>
      <c r="D35" s="1588"/>
      <c r="E35" s="1588"/>
      <c r="F35" s="1588"/>
      <c r="G35" s="1588"/>
      <c r="H35" s="1588"/>
      <c r="I35" s="1588"/>
      <c r="J35" s="1589"/>
      <c r="K35" s="1547" t="s">
        <v>776</v>
      </c>
      <c r="L35" s="1548"/>
      <c r="M35" s="1548"/>
      <c r="N35" s="1548"/>
      <c r="O35" s="1548"/>
      <c r="P35" s="1548"/>
      <c r="Q35" s="1548"/>
      <c r="R35" s="1548"/>
      <c r="S35" s="1548"/>
      <c r="T35" s="1548"/>
      <c r="U35" s="1608" t="s">
        <v>795</v>
      </c>
      <c r="V35" s="1609"/>
      <c r="W35" s="1609"/>
      <c r="X35" s="1609"/>
      <c r="Y35" s="1609"/>
      <c r="Z35" s="1609"/>
      <c r="AA35" s="1609"/>
      <c r="AB35" s="1609"/>
      <c r="AC35" s="1609"/>
      <c r="AD35" s="1609"/>
      <c r="AE35" s="1609"/>
      <c r="AF35" s="1609"/>
      <c r="AG35" s="1609"/>
      <c r="AH35" s="1609"/>
      <c r="AI35" s="1609"/>
      <c r="AJ35" s="1610"/>
    </row>
    <row r="36" spans="1:36" ht="15" customHeight="1">
      <c r="A36" s="1587"/>
      <c r="B36" s="1588"/>
      <c r="C36" s="1588"/>
      <c r="D36" s="1588"/>
      <c r="E36" s="1588"/>
      <c r="F36" s="1588"/>
      <c r="G36" s="1588"/>
      <c r="H36" s="1588"/>
      <c r="I36" s="1588"/>
      <c r="J36" s="1589"/>
      <c r="K36" s="1549"/>
      <c r="L36" s="1550"/>
      <c r="M36" s="1550"/>
      <c r="N36" s="1550"/>
      <c r="O36" s="1550"/>
      <c r="P36" s="1550"/>
      <c r="Q36" s="1550"/>
      <c r="R36" s="1550"/>
      <c r="S36" s="1550"/>
      <c r="T36" s="1550"/>
      <c r="U36" s="1611"/>
      <c r="V36" s="1612"/>
      <c r="W36" s="1612"/>
      <c r="X36" s="1612"/>
      <c r="Y36" s="1612"/>
      <c r="Z36" s="1612"/>
      <c r="AA36" s="1612"/>
      <c r="AB36" s="1612"/>
      <c r="AC36" s="1612"/>
      <c r="AD36" s="1612"/>
      <c r="AE36" s="1612"/>
      <c r="AF36" s="1612"/>
      <c r="AG36" s="1612"/>
      <c r="AH36" s="1612"/>
      <c r="AI36" s="1612"/>
      <c r="AJ36" s="1613"/>
    </row>
    <row r="37" spans="1:36" ht="15" customHeight="1">
      <c r="A37" s="1587"/>
      <c r="B37" s="1588"/>
      <c r="C37" s="1588"/>
      <c r="D37" s="1588"/>
      <c r="E37" s="1588"/>
      <c r="F37" s="1588"/>
      <c r="G37" s="1588"/>
      <c r="H37" s="1588"/>
      <c r="I37" s="1588"/>
      <c r="J37" s="1589"/>
      <c r="K37" s="1551"/>
      <c r="L37" s="1552"/>
      <c r="M37" s="1552"/>
      <c r="N37" s="1552"/>
      <c r="O37" s="1552"/>
      <c r="P37" s="1552"/>
      <c r="Q37" s="1552"/>
      <c r="R37" s="1552"/>
      <c r="S37" s="1552"/>
      <c r="T37" s="1552"/>
      <c r="U37" s="1614"/>
      <c r="V37" s="1615"/>
      <c r="W37" s="1615"/>
      <c r="X37" s="1615"/>
      <c r="Y37" s="1615"/>
      <c r="Z37" s="1615"/>
      <c r="AA37" s="1615"/>
      <c r="AB37" s="1615"/>
      <c r="AC37" s="1615"/>
      <c r="AD37" s="1615"/>
      <c r="AE37" s="1615"/>
      <c r="AF37" s="1615"/>
      <c r="AG37" s="1615"/>
      <c r="AH37" s="1615"/>
      <c r="AI37" s="1615"/>
      <c r="AJ37" s="1616"/>
    </row>
    <row r="38" spans="1:36" ht="15" customHeight="1">
      <c r="A38" s="1529" t="s">
        <v>778</v>
      </c>
      <c r="B38" s="1530"/>
      <c r="C38" s="1530"/>
      <c r="D38" s="1530"/>
      <c r="E38" s="1530"/>
      <c r="F38" s="1530"/>
      <c r="G38" s="1530"/>
      <c r="H38" s="1530"/>
      <c r="I38" s="1530"/>
      <c r="J38" s="1530"/>
      <c r="K38" s="1575" t="s">
        <v>796</v>
      </c>
      <c r="L38" s="1576"/>
      <c r="M38" s="1576"/>
      <c r="N38" s="1576"/>
      <c r="O38" s="1576"/>
      <c r="P38" s="1576"/>
      <c r="Q38" s="1576"/>
      <c r="R38" s="1576"/>
      <c r="S38" s="1576"/>
      <c r="T38" s="1576"/>
      <c r="U38" s="1576"/>
      <c r="V38" s="1576"/>
      <c r="W38" s="1576"/>
      <c r="X38" s="1576"/>
      <c r="Y38" s="1576"/>
      <c r="Z38" s="1576"/>
      <c r="AA38" s="1576"/>
      <c r="AB38" s="1576"/>
      <c r="AC38" s="1576"/>
      <c r="AD38" s="1576"/>
      <c r="AE38" s="1576"/>
      <c r="AF38" s="1576"/>
      <c r="AG38" s="1576"/>
      <c r="AH38" s="1576"/>
      <c r="AI38" s="1576"/>
      <c r="AJ38" s="1577"/>
    </row>
    <row r="39" spans="1:36" ht="15" customHeight="1">
      <c r="A39" s="1529"/>
      <c r="B39" s="1530"/>
      <c r="C39" s="1530"/>
      <c r="D39" s="1530"/>
      <c r="E39" s="1530"/>
      <c r="F39" s="1530"/>
      <c r="G39" s="1530"/>
      <c r="H39" s="1530"/>
      <c r="I39" s="1530"/>
      <c r="J39" s="1530"/>
      <c r="K39" s="1578"/>
      <c r="L39" s="1579"/>
      <c r="M39" s="1579"/>
      <c r="N39" s="1579"/>
      <c r="O39" s="1579"/>
      <c r="P39" s="1579"/>
      <c r="Q39" s="1579"/>
      <c r="R39" s="1579"/>
      <c r="S39" s="1579"/>
      <c r="T39" s="1579"/>
      <c r="U39" s="1579"/>
      <c r="V39" s="1579"/>
      <c r="W39" s="1579"/>
      <c r="X39" s="1579"/>
      <c r="Y39" s="1579"/>
      <c r="Z39" s="1579"/>
      <c r="AA39" s="1579"/>
      <c r="AB39" s="1579"/>
      <c r="AC39" s="1579"/>
      <c r="AD39" s="1579"/>
      <c r="AE39" s="1579"/>
      <c r="AF39" s="1579"/>
      <c r="AG39" s="1579"/>
      <c r="AH39" s="1579"/>
      <c r="AI39" s="1579"/>
      <c r="AJ39" s="1580"/>
    </row>
    <row r="40" spans="1:36" ht="15" customHeight="1">
      <c r="A40" s="1529"/>
      <c r="B40" s="1530"/>
      <c r="C40" s="1530"/>
      <c r="D40" s="1530"/>
      <c r="E40" s="1530"/>
      <c r="F40" s="1530"/>
      <c r="G40" s="1530"/>
      <c r="H40" s="1530"/>
      <c r="I40" s="1530"/>
      <c r="J40" s="1530"/>
      <c r="K40" s="1581" t="s">
        <v>780</v>
      </c>
      <c r="L40" s="1582"/>
      <c r="M40" s="1582"/>
      <c r="N40" s="1582"/>
      <c r="O40" s="1582"/>
      <c r="P40" s="1582"/>
      <c r="Q40" s="1582"/>
      <c r="R40" s="1582"/>
      <c r="S40" s="1582"/>
      <c r="T40" s="1582"/>
      <c r="U40" s="1582"/>
      <c r="V40" s="1582"/>
      <c r="W40" s="1582"/>
      <c r="X40" s="1582"/>
      <c r="Y40" s="1582"/>
      <c r="Z40" s="1582"/>
      <c r="AA40" s="1582"/>
      <c r="AB40" s="1582"/>
      <c r="AC40" s="1582"/>
      <c r="AD40" s="1582"/>
      <c r="AE40" s="1582"/>
      <c r="AF40" s="1582"/>
      <c r="AG40" s="1582"/>
      <c r="AH40" s="1582"/>
      <c r="AI40" s="1582"/>
      <c r="AJ40" s="1583"/>
    </row>
    <row r="41" spans="1:36" ht="15" customHeight="1" thickBot="1">
      <c r="A41" s="1573"/>
      <c r="B41" s="1574"/>
      <c r="C41" s="1574"/>
      <c r="D41" s="1574"/>
      <c r="E41" s="1574"/>
      <c r="F41" s="1574"/>
      <c r="G41" s="1574"/>
      <c r="H41" s="1574"/>
      <c r="I41" s="1574"/>
      <c r="J41" s="1574"/>
      <c r="K41" s="1584"/>
      <c r="L41" s="1585"/>
      <c r="M41" s="1585"/>
      <c r="N41" s="1585"/>
      <c r="O41" s="1585"/>
      <c r="P41" s="1585"/>
      <c r="Q41" s="1585"/>
      <c r="R41" s="1585"/>
      <c r="S41" s="1585"/>
      <c r="T41" s="1585"/>
      <c r="U41" s="1585"/>
      <c r="V41" s="1585"/>
      <c r="W41" s="1585"/>
      <c r="X41" s="1585"/>
      <c r="Y41" s="1585"/>
      <c r="Z41" s="1585"/>
      <c r="AA41" s="1585"/>
      <c r="AB41" s="1585"/>
      <c r="AC41" s="1585"/>
      <c r="AD41" s="1585"/>
      <c r="AE41" s="1585"/>
      <c r="AF41" s="1585"/>
      <c r="AG41" s="1585"/>
      <c r="AH41" s="1585"/>
      <c r="AI41" s="1585"/>
      <c r="AJ41" s="1586"/>
    </row>
  </sheetData>
  <sheetProtection password="B444" sheet="1" objects="1" scenarios="1"/>
  <mergeCells count="39">
    <mergeCell ref="A38:J41"/>
    <mergeCell ref="K38:AJ39"/>
    <mergeCell ref="K40:AJ41"/>
    <mergeCell ref="A29:J31"/>
    <mergeCell ref="K29:AJ31"/>
    <mergeCell ref="A32:J34"/>
    <mergeCell ref="K32:T34"/>
    <mergeCell ref="U32:AJ34"/>
    <mergeCell ref="A35:J37"/>
    <mergeCell ref="K35:T37"/>
    <mergeCell ref="U35:AJ37"/>
    <mergeCell ref="A26:J28"/>
    <mergeCell ref="K26:AJ28"/>
    <mergeCell ref="M11:T11"/>
    <mergeCell ref="U11:AJ11"/>
    <mergeCell ref="A12:AJ12"/>
    <mergeCell ref="A13:AJ15"/>
    <mergeCell ref="A16:AJ16"/>
    <mergeCell ref="A17:J19"/>
    <mergeCell ref="K17:AJ19"/>
    <mergeCell ref="A20:J22"/>
    <mergeCell ref="K20:T22"/>
    <mergeCell ref="U20:AJ22"/>
    <mergeCell ref="A23:J25"/>
    <mergeCell ref="K23:AJ25"/>
    <mergeCell ref="M9:T9"/>
    <mergeCell ref="U9:AJ10"/>
    <mergeCell ref="M10:T10"/>
    <mergeCell ref="A1:J1"/>
    <mergeCell ref="A2:AJ2"/>
    <mergeCell ref="A5:G5"/>
    <mergeCell ref="AA5:AB5"/>
    <mergeCell ref="AD5:AE5"/>
    <mergeCell ref="AG5:AH5"/>
    <mergeCell ref="A6:AJ6"/>
    <mergeCell ref="M7:T7"/>
    <mergeCell ref="U7:AJ7"/>
    <mergeCell ref="M8:T8"/>
    <mergeCell ref="U8:AJ8"/>
  </mergeCells>
  <phoneticPr fontId="2"/>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6039C-B571-438A-98EE-1F83CE3237CE}">
  <sheetPr>
    <pageSetUpPr fitToPage="1"/>
  </sheetPr>
  <dimension ref="A1:AM71"/>
  <sheetViews>
    <sheetView showGridLines="0" view="pageBreakPreview" zoomScaleNormal="100" zoomScaleSheetLayoutView="100" workbookViewId="0"/>
  </sheetViews>
  <sheetFormatPr defaultColWidth="2" defaultRowHeight="18"/>
  <cols>
    <col min="1" max="1" width="2" style="518" customWidth="1"/>
    <col min="2" max="2" width="2" style="581" customWidth="1"/>
    <col min="3" max="5" width="2" style="518"/>
    <col min="6" max="6" width="2.1640625" style="518" bestFit="1" customWidth="1"/>
    <col min="7" max="8" width="2" style="518"/>
    <col min="9" max="26" width="2.08203125" style="518" customWidth="1"/>
    <col min="27" max="38" width="2.1640625" style="518" customWidth="1"/>
    <col min="39" max="256" width="2" style="518"/>
    <col min="257" max="258" width="2" style="518" customWidth="1"/>
    <col min="259" max="261" width="2" style="518"/>
    <col min="262" max="262" width="2.1640625" style="518" bestFit="1" customWidth="1"/>
    <col min="263" max="264" width="2" style="518"/>
    <col min="265" max="292" width="2.08203125" style="518" customWidth="1"/>
    <col min="293" max="293" width="2" style="518"/>
    <col min="294" max="294" width="2" style="518" customWidth="1"/>
    <col min="295" max="512" width="2" style="518"/>
    <col min="513" max="514" width="2" style="518" customWidth="1"/>
    <col min="515" max="517" width="2" style="518"/>
    <col min="518" max="518" width="2.1640625" style="518" bestFit="1" customWidth="1"/>
    <col min="519" max="520" width="2" style="518"/>
    <col min="521" max="548" width="2.08203125" style="518" customWidth="1"/>
    <col min="549" max="549" width="2" style="518"/>
    <col min="550" max="550" width="2" style="518" customWidth="1"/>
    <col min="551" max="768" width="2" style="518"/>
    <col min="769" max="770" width="2" style="518" customWidth="1"/>
    <col min="771" max="773" width="2" style="518"/>
    <col min="774" max="774" width="2.1640625" style="518" bestFit="1" customWidth="1"/>
    <col min="775" max="776" width="2" style="518"/>
    <col min="777" max="804" width="2.08203125" style="518" customWidth="1"/>
    <col min="805" max="805" width="2" style="518"/>
    <col min="806" max="806" width="2" style="518" customWidth="1"/>
    <col min="807" max="1024" width="2" style="518"/>
    <col min="1025" max="1026" width="2" style="518" customWidth="1"/>
    <col min="1027" max="1029" width="2" style="518"/>
    <col min="1030" max="1030" width="2.1640625" style="518" bestFit="1" customWidth="1"/>
    <col min="1031" max="1032" width="2" style="518"/>
    <col min="1033" max="1060" width="2.08203125" style="518" customWidth="1"/>
    <col min="1061" max="1061" width="2" style="518"/>
    <col min="1062" max="1062" width="2" style="518" customWidth="1"/>
    <col min="1063" max="1280" width="2" style="518"/>
    <col min="1281" max="1282" width="2" style="518" customWidth="1"/>
    <col min="1283" max="1285" width="2" style="518"/>
    <col min="1286" max="1286" width="2.1640625" style="518" bestFit="1" customWidth="1"/>
    <col min="1287" max="1288" width="2" style="518"/>
    <col min="1289" max="1316" width="2.08203125" style="518" customWidth="1"/>
    <col min="1317" max="1317" width="2" style="518"/>
    <col min="1318" max="1318" width="2" style="518" customWidth="1"/>
    <col min="1319" max="1536" width="2" style="518"/>
    <col min="1537" max="1538" width="2" style="518" customWidth="1"/>
    <col min="1539" max="1541" width="2" style="518"/>
    <col min="1542" max="1542" width="2.1640625" style="518" bestFit="1" customWidth="1"/>
    <col min="1543" max="1544" width="2" style="518"/>
    <col min="1545" max="1572" width="2.08203125" style="518" customWidth="1"/>
    <col min="1573" max="1573" width="2" style="518"/>
    <col min="1574" max="1574" width="2" style="518" customWidth="1"/>
    <col min="1575" max="1792" width="2" style="518"/>
    <col min="1793" max="1794" width="2" style="518" customWidth="1"/>
    <col min="1795" max="1797" width="2" style="518"/>
    <col min="1798" max="1798" width="2.1640625" style="518" bestFit="1" customWidth="1"/>
    <col min="1799" max="1800" width="2" style="518"/>
    <col min="1801" max="1828" width="2.08203125" style="518" customWidth="1"/>
    <col min="1829" max="1829" width="2" style="518"/>
    <col min="1830" max="1830" width="2" style="518" customWidth="1"/>
    <col min="1831" max="2048" width="2" style="518"/>
    <col min="2049" max="2050" width="2" style="518" customWidth="1"/>
    <col min="2051" max="2053" width="2" style="518"/>
    <col min="2054" max="2054" width="2.1640625" style="518" bestFit="1" customWidth="1"/>
    <col min="2055" max="2056" width="2" style="518"/>
    <col min="2057" max="2084" width="2.08203125" style="518" customWidth="1"/>
    <col min="2085" max="2085" width="2" style="518"/>
    <col min="2086" max="2086" width="2" style="518" customWidth="1"/>
    <col min="2087" max="2304" width="2" style="518"/>
    <col min="2305" max="2306" width="2" style="518" customWidth="1"/>
    <col min="2307" max="2309" width="2" style="518"/>
    <col min="2310" max="2310" width="2.1640625" style="518" bestFit="1" customWidth="1"/>
    <col min="2311" max="2312" width="2" style="518"/>
    <col min="2313" max="2340" width="2.08203125" style="518" customWidth="1"/>
    <col min="2341" max="2341" width="2" style="518"/>
    <col min="2342" max="2342" width="2" style="518" customWidth="1"/>
    <col min="2343" max="2560" width="2" style="518"/>
    <col min="2561" max="2562" width="2" style="518" customWidth="1"/>
    <col min="2563" max="2565" width="2" style="518"/>
    <col min="2566" max="2566" width="2.1640625" style="518" bestFit="1" customWidth="1"/>
    <col min="2567" max="2568" width="2" style="518"/>
    <col min="2569" max="2596" width="2.08203125" style="518" customWidth="1"/>
    <col min="2597" max="2597" width="2" style="518"/>
    <col min="2598" max="2598" width="2" style="518" customWidth="1"/>
    <col min="2599" max="2816" width="2" style="518"/>
    <col min="2817" max="2818" width="2" style="518" customWidth="1"/>
    <col min="2819" max="2821" width="2" style="518"/>
    <col min="2822" max="2822" width="2.1640625" style="518" bestFit="1" customWidth="1"/>
    <col min="2823" max="2824" width="2" style="518"/>
    <col min="2825" max="2852" width="2.08203125" style="518" customWidth="1"/>
    <col min="2853" max="2853" width="2" style="518"/>
    <col min="2854" max="2854" width="2" style="518" customWidth="1"/>
    <col min="2855" max="3072" width="2" style="518"/>
    <col min="3073" max="3074" width="2" style="518" customWidth="1"/>
    <col min="3075" max="3077" width="2" style="518"/>
    <col min="3078" max="3078" width="2.1640625" style="518" bestFit="1" customWidth="1"/>
    <col min="3079" max="3080" width="2" style="518"/>
    <col min="3081" max="3108" width="2.08203125" style="518" customWidth="1"/>
    <col min="3109" max="3109" width="2" style="518"/>
    <col min="3110" max="3110" width="2" style="518" customWidth="1"/>
    <col min="3111" max="3328" width="2" style="518"/>
    <col min="3329" max="3330" width="2" style="518" customWidth="1"/>
    <col min="3331" max="3333" width="2" style="518"/>
    <col min="3334" max="3334" width="2.1640625" style="518" bestFit="1" customWidth="1"/>
    <col min="3335" max="3336" width="2" style="518"/>
    <col min="3337" max="3364" width="2.08203125" style="518" customWidth="1"/>
    <col min="3365" max="3365" width="2" style="518"/>
    <col min="3366" max="3366" width="2" style="518" customWidth="1"/>
    <col min="3367" max="3584" width="2" style="518"/>
    <col min="3585" max="3586" width="2" style="518" customWidth="1"/>
    <col min="3587" max="3589" width="2" style="518"/>
    <col min="3590" max="3590" width="2.1640625" style="518" bestFit="1" customWidth="1"/>
    <col min="3591" max="3592" width="2" style="518"/>
    <col min="3593" max="3620" width="2.08203125" style="518" customWidth="1"/>
    <col min="3621" max="3621" width="2" style="518"/>
    <col min="3622" max="3622" width="2" style="518" customWidth="1"/>
    <col min="3623" max="3840" width="2" style="518"/>
    <col min="3841" max="3842" width="2" style="518" customWidth="1"/>
    <col min="3843" max="3845" width="2" style="518"/>
    <col min="3846" max="3846" width="2.1640625" style="518" bestFit="1" customWidth="1"/>
    <col min="3847" max="3848" width="2" style="518"/>
    <col min="3849" max="3876" width="2.08203125" style="518" customWidth="1"/>
    <col min="3877" max="3877" width="2" style="518"/>
    <col min="3878" max="3878" width="2" style="518" customWidth="1"/>
    <col min="3879" max="4096" width="2" style="518"/>
    <col min="4097" max="4098" width="2" style="518" customWidth="1"/>
    <col min="4099" max="4101" width="2" style="518"/>
    <col min="4102" max="4102" width="2.1640625" style="518" bestFit="1" customWidth="1"/>
    <col min="4103" max="4104" width="2" style="518"/>
    <col min="4105" max="4132" width="2.08203125" style="518" customWidth="1"/>
    <col min="4133" max="4133" width="2" style="518"/>
    <col min="4134" max="4134" width="2" style="518" customWidth="1"/>
    <col min="4135" max="4352" width="2" style="518"/>
    <col min="4353" max="4354" width="2" style="518" customWidth="1"/>
    <col min="4355" max="4357" width="2" style="518"/>
    <col min="4358" max="4358" width="2.1640625" style="518" bestFit="1" customWidth="1"/>
    <col min="4359" max="4360" width="2" style="518"/>
    <col min="4361" max="4388" width="2.08203125" style="518" customWidth="1"/>
    <col min="4389" max="4389" width="2" style="518"/>
    <col min="4390" max="4390" width="2" style="518" customWidth="1"/>
    <col min="4391" max="4608" width="2" style="518"/>
    <col min="4609" max="4610" width="2" style="518" customWidth="1"/>
    <col min="4611" max="4613" width="2" style="518"/>
    <col min="4614" max="4614" width="2.1640625" style="518" bestFit="1" customWidth="1"/>
    <col min="4615" max="4616" width="2" style="518"/>
    <col min="4617" max="4644" width="2.08203125" style="518" customWidth="1"/>
    <col min="4645" max="4645" width="2" style="518"/>
    <col min="4646" max="4646" width="2" style="518" customWidth="1"/>
    <col min="4647" max="4864" width="2" style="518"/>
    <col min="4865" max="4866" width="2" style="518" customWidth="1"/>
    <col min="4867" max="4869" width="2" style="518"/>
    <col min="4870" max="4870" width="2.1640625" style="518" bestFit="1" customWidth="1"/>
    <col min="4871" max="4872" width="2" style="518"/>
    <col min="4873" max="4900" width="2.08203125" style="518" customWidth="1"/>
    <col min="4901" max="4901" width="2" style="518"/>
    <col min="4902" max="4902" width="2" style="518" customWidth="1"/>
    <col min="4903" max="5120" width="2" style="518"/>
    <col min="5121" max="5122" width="2" style="518" customWidth="1"/>
    <col min="5123" max="5125" width="2" style="518"/>
    <col min="5126" max="5126" width="2.1640625" style="518" bestFit="1" customWidth="1"/>
    <col min="5127" max="5128" width="2" style="518"/>
    <col min="5129" max="5156" width="2.08203125" style="518" customWidth="1"/>
    <col min="5157" max="5157" width="2" style="518"/>
    <col min="5158" max="5158" width="2" style="518" customWidth="1"/>
    <col min="5159" max="5376" width="2" style="518"/>
    <col min="5377" max="5378" width="2" style="518" customWidth="1"/>
    <col min="5379" max="5381" width="2" style="518"/>
    <col min="5382" max="5382" width="2.1640625" style="518" bestFit="1" customWidth="1"/>
    <col min="5383" max="5384" width="2" style="518"/>
    <col min="5385" max="5412" width="2.08203125" style="518" customWidth="1"/>
    <col min="5413" max="5413" width="2" style="518"/>
    <col min="5414" max="5414" width="2" style="518" customWidth="1"/>
    <col min="5415" max="5632" width="2" style="518"/>
    <col min="5633" max="5634" width="2" style="518" customWidth="1"/>
    <col min="5635" max="5637" width="2" style="518"/>
    <col min="5638" max="5638" width="2.1640625" style="518" bestFit="1" customWidth="1"/>
    <col min="5639" max="5640" width="2" style="518"/>
    <col min="5641" max="5668" width="2.08203125" style="518" customWidth="1"/>
    <col min="5669" max="5669" width="2" style="518"/>
    <col min="5670" max="5670" width="2" style="518" customWidth="1"/>
    <col min="5671" max="5888" width="2" style="518"/>
    <col min="5889" max="5890" width="2" style="518" customWidth="1"/>
    <col min="5891" max="5893" width="2" style="518"/>
    <col min="5894" max="5894" width="2.1640625" style="518" bestFit="1" customWidth="1"/>
    <col min="5895" max="5896" width="2" style="518"/>
    <col min="5897" max="5924" width="2.08203125" style="518" customWidth="1"/>
    <col min="5925" max="5925" width="2" style="518"/>
    <col min="5926" max="5926" width="2" style="518" customWidth="1"/>
    <col min="5927" max="6144" width="2" style="518"/>
    <col min="6145" max="6146" width="2" style="518" customWidth="1"/>
    <col min="6147" max="6149" width="2" style="518"/>
    <col min="6150" max="6150" width="2.1640625" style="518" bestFit="1" customWidth="1"/>
    <col min="6151" max="6152" width="2" style="518"/>
    <col min="6153" max="6180" width="2.08203125" style="518" customWidth="1"/>
    <col min="6181" max="6181" width="2" style="518"/>
    <col min="6182" max="6182" width="2" style="518" customWidth="1"/>
    <col min="6183" max="6400" width="2" style="518"/>
    <col min="6401" max="6402" width="2" style="518" customWidth="1"/>
    <col min="6403" max="6405" width="2" style="518"/>
    <col min="6406" max="6406" width="2.1640625" style="518" bestFit="1" customWidth="1"/>
    <col min="6407" max="6408" width="2" style="518"/>
    <col min="6409" max="6436" width="2.08203125" style="518" customWidth="1"/>
    <col min="6437" max="6437" width="2" style="518"/>
    <col min="6438" max="6438" width="2" style="518" customWidth="1"/>
    <col min="6439" max="6656" width="2" style="518"/>
    <col min="6657" max="6658" width="2" style="518" customWidth="1"/>
    <col min="6659" max="6661" width="2" style="518"/>
    <col min="6662" max="6662" width="2.1640625" style="518" bestFit="1" customWidth="1"/>
    <col min="6663" max="6664" width="2" style="518"/>
    <col min="6665" max="6692" width="2.08203125" style="518" customWidth="1"/>
    <col min="6693" max="6693" width="2" style="518"/>
    <col min="6694" max="6694" width="2" style="518" customWidth="1"/>
    <col min="6695" max="6912" width="2" style="518"/>
    <col min="6913" max="6914" width="2" style="518" customWidth="1"/>
    <col min="6915" max="6917" width="2" style="518"/>
    <col min="6918" max="6918" width="2.1640625" style="518" bestFit="1" customWidth="1"/>
    <col min="6919" max="6920" width="2" style="518"/>
    <col min="6921" max="6948" width="2.08203125" style="518" customWidth="1"/>
    <col min="6949" max="6949" width="2" style="518"/>
    <col min="6950" max="6950" width="2" style="518" customWidth="1"/>
    <col min="6951" max="7168" width="2" style="518"/>
    <col min="7169" max="7170" width="2" style="518" customWidth="1"/>
    <col min="7171" max="7173" width="2" style="518"/>
    <col min="7174" max="7174" width="2.1640625" style="518" bestFit="1" customWidth="1"/>
    <col min="7175" max="7176" width="2" style="518"/>
    <col min="7177" max="7204" width="2.08203125" style="518" customWidth="1"/>
    <col min="7205" max="7205" width="2" style="518"/>
    <col min="7206" max="7206" width="2" style="518" customWidth="1"/>
    <col min="7207" max="7424" width="2" style="518"/>
    <col min="7425" max="7426" width="2" style="518" customWidth="1"/>
    <col min="7427" max="7429" width="2" style="518"/>
    <col min="7430" max="7430" width="2.1640625" style="518" bestFit="1" customWidth="1"/>
    <col min="7431" max="7432" width="2" style="518"/>
    <col min="7433" max="7460" width="2.08203125" style="518" customWidth="1"/>
    <col min="7461" max="7461" width="2" style="518"/>
    <col min="7462" max="7462" width="2" style="518" customWidth="1"/>
    <col min="7463" max="7680" width="2" style="518"/>
    <col min="7681" max="7682" width="2" style="518" customWidth="1"/>
    <col min="7683" max="7685" width="2" style="518"/>
    <col min="7686" max="7686" width="2.1640625" style="518" bestFit="1" customWidth="1"/>
    <col min="7687" max="7688" width="2" style="518"/>
    <col min="7689" max="7716" width="2.08203125" style="518" customWidth="1"/>
    <col min="7717" max="7717" width="2" style="518"/>
    <col min="7718" max="7718" width="2" style="518" customWidth="1"/>
    <col min="7719" max="7936" width="2" style="518"/>
    <col min="7937" max="7938" width="2" style="518" customWidth="1"/>
    <col min="7939" max="7941" width="2" style="518"/>
    <col min="7942" max="7942" width="2.1640625" style="518" bestFit="1" customWidth="1"/>
    <col min="7943" max="7944" width="2" style="518"/>
    <col min="7945" max="7972" width="2.08203125" style="518" customWidth="1"/>
    <col min="7973" max="7973" width="2" style="518"/>
    <col min="7974" max="7974" width="2" style="518" customWidth="1"/>
    <col min="7975" max="8192" width="2" style="518"/>
    <col min="8193" max="8194" width="2" style="518" customWidth="1"/>
    <col min="8195" max="8197" width="2" style="518"/>
    <col min="8198" max="8198" width="2.1640625" style="518" bestFit="1" customWidth="1"/>
    <col min="8199" max="8200" width="2" style="518"/>
    <col min="8201" max="8228" width="2.08203125" style="518" customWidth="1"/>
    <col min="8229" max="8229" width="2" style="518"/>
    <col min="8230" max="8230" width="2" style="518" customWidth="1"/>
    <col min="8231" max="8448" width="2" style="518"/>
    <col min="8449" max="8450" width="2" style="518" customWidth="1"/>
    <col min="8451" max="8453" width="2" style="518"/>
    <col min="8454" max="8454" width="2.1640625" style="518" bestFit="1" customWidth="1"/>
    <col min="8455" max="8456" width="2" style="518"/>
    <col min="8457" max="8484" width="2.08203125" style="518" customWidth="1"/>
    <col min="8485" max="8485" width="2" style="518"/>
    <col min="8486" max="8486" width="2" style="518" customWidth="1"/>
    <col min="8487" max="8704" width="2" style="518"/>
    <col min="8705" max="8706" width="2" style="518" customWidth="1"/>
    <col min="8707" max="8709" width="2" style="518"/>
    <col min="8710" max="8710" width="2.1640625" style="518" bestFit="1" customWidth="1"/>
    <col min="8711" max="8712" width="2" style="518"/>
    <col min="8713" max="8740" width="2.08203125" style="518" customWidth="1"/>
    <col min="8741" max="8741" width="2" style="518"/>
    <col min="8742" max="8742" width="2" style="518" customWidth="1"/>
    <col min="8743" max="8960" width="2" style="518"/>
    <col min="8961" max="8962" width="2" style="518" customWidth="1"/>
    <col min="8963" max="8965" width="2" style="518"/>
    <col min="8966" max="8966" width="2.1640625" style="518" bestFit="1" customWidth="1"/>
    <col min="8967" max="8968" width="2" style="518"/>
    <col min="8969" max="8996" width="2.08203125" style="518" customWidth="1"/>
    <col min="8997" max="8997" width="2" style="518"/>
    <col min="8998" max="8998" width="2" style="518" customWidth="1"/>
    <col min="8999" max="9216" width="2" style="518"/>
    <col min="9217" max="9218" width="2" style="518" customWidth="1"/>
    <col min="9219" max="9221" width="2" style="518"/>
    <col min="9222" max="9222" width="2.1640625" style="518" bestFit="1" customWidth="1"/>
    <col min="9223" max="9224" width="2" style="518"/>
    <col min="9225" max="9252" width="2.08203125" style="518" customWidth="1"/>
    <col min="9253" max="9253" width="2" style="518"/>
    <col min="9254" max="9254" width="2" style="518" customWidth="1"/>
    <col min="9255" max="9472" width="2" style="518"/>
    <col min="9473" max="9474" width="2" style="518" customWidth="1"/>
    <col min="9475" max="9477" width="2" style="518"/>
    <col min="9478" max="9478" width="2.1640625" style="518" bestFit="1" customWidth="1"/>
    <col min="9479" max="9480" width="2" style="518"/>
    <col min="9481" max="9508" width="2.08203125" style="518" customWidth="1"/>
    <col min="9509" max="9509" width="2" style="518"/>
    <col min="9510" max="9510" width="2" style="518" customWidth="1"/>
    <col min="9511" max="9728" width="2" style="518"/>
    <col min="9729" max="9730" width="2" style="518" customWidth="1"/>
    <col min="9731" max="9733" width="2" style="518"/>
    <col min="9734" max="9734" width="2.1640625" style="518" bestFit="1" customWidth="1"/>
    <col min="9735" max="9736" width="2" style="518"/>
    <col min="9737" max="9764" width="2.08203125" style="518" customWidth="1"/>
    <col min="9765" max="9765" width="2" style="518"/>
    <col min="9766" max="9766" width="2" style="518" customWidth="1"/>
    <col min="9767" max="9984" width="2" style="518"/>
    <col min="9985" max="9986" width="2" style="518" customWidth="1"/>
    <col min="9987" max="9989" width="2" style="518"/>
    <col min="9990" max="9990" width="2.1640625" style="518" bestFit="1" customWidth="1"/>
    <col min="9991" max="9992" width="2" style="518"/>
    <col min="9993" max="10020" width="2.08203125" style="518" customWidth="1"/>
    <col min="10021" max="10021" width="2" style="518"/>
    <col min="10022" max="10022" width="2" style="518" customWidth="1"/>
    <col min="10023" max="10240" width="2" style="518"/>
    <col min="10241" max="10242" width="2" style="518" customWidth="1"/>
    <col min="10243" max="10245" width="2" style="518"/>
    <col min="10246" max="10246" width="2.1640625" style="518" bestFit="1" customWidth="1"/>
    <col min="10247" max="10248" width="2" style="518"/>
    <col min="10249" max="10276" width="2.08203125" style="518" customWidth="1"/>
    <col min="10277" max="10277" width="2" style="518"/>
    <col min="10278" max="10278" width="2" style="518" customWidth="1"/>
    <col min="10279" max="10496" width="2" style="518"/>
    <col min="10497" max="10498" width="2" style="518" customWidth="1"/>
    <col min="10499" max="10501" width="2" style="518"/>
    <col min="10502" max="10502" width="2.1640625" style="518" bestFit="1" customWidth="1"/>
    <col min="10503" max="10504" width="2" style="518"/>
    <col min="10505" max="10532" width="2.08203125" style="518" customWidth="1"/>
    <col min="10533" max="10533" width="2" style="518"/>
    <col min="10534" max="10534" width="2" style="518" customWidth="1"/>
    <col min="10535" max="10752" width="2" style="518"/>
    <col min="10753" max="10754" width="2" style="518" customWidth="1"/>
    <col min="10755" max="10757" width="2" style="518"/>
    <col min="10758" max="10758" width="2.1640625" style="518" bestFit="1" customWidth="1"/>
    <col min="10759" max="10760" width="2" style="518"/>
    <col min="10761" max="10788" width="2.08203125" style="518" customWidth="1"/>
    <col min="10789" max="10789" width="2" style="518"/>
    <col min="10790" max="10790" width="2" style="518" customWidth="1"/>
    <col min="10791" max="11008" width="2" style="518"/>
    <col min="11009" max="11010" width="2" style="518" customWidth="1"/>
    <col min="11011" max="11013" width="2" style="518"/>
    <col min="11014" max="11014" width="2.1640625" style="518" bestFit="1" customWidth="1"/>
    <col min="11015" max="11016" width="2" style="518"/>
    <col min="11017" max="11044" width="2.08203125" style="518" customWidth="1"/>
    <col min="11045" max="11045" width="2" style="518"/>
    <col min="11046" max="11046" width="2" style="518" customWidth="1"/>
    <col min="11047" max="11264" width="2" style="518"/>
    <col min="11265" max="11266" width="2" style="518" customWidth="1"/>
    <col min="11267" max="11269" width="2" style="518"/>
    <col min="11270" max="11270" width="2.1640625" style="518" bestFit="1" customWidth="1"/>
    <col min="11271" max="11272" width="2" style="518"/>
    <col min="11273" max="11300" width="2.08203125" style="518" customWidth="1"/>
    <col min="11301" max="11301" width="2" style="518"/>
    <col min="11302" max="11302" width="2" style="518" customWidth="1"/>
    <col min="11303" max="11520" width="2" style="518"/>
    <col min="11521" max="11522" width="2" style="518" customWidth="1"/>
    <col min="11523" max="11525" width="2" style="518"/>
    <col min="11526" max="11526" width="2.1640625" style="518" bestFit="1" customWidth="1"/>
    <col min="11527" max="11528" width="2" style="518"/>
    <col min="11529" max="11556" width="2.08203125" style="518" customWidth="1"/>
    <col min="11557" max="11557" width="2" style="518"/>
    <col min="11558" max="11558" width="2" style="518" customWidth="1"/>
    <col min="11559" max="11776" width="2" style="518"/>
    <col min="11777" max="11778" width="2" style="518" customWidth="1"/>
    <col min="11779" max="11781" width="2" style="518"/>
    <col min="11782" max="11782" width="2.1640625" style="518" bestFit="1" customWidth="1"/>
    <col min="11783" max="11784" width="2" style="518"/>
    <col min="11785" max="11812" width="2.08203125" style="518" customWidth="1"/>
    <col min="11813" max="11813" width="2" style="518"/>
    <col min="11814" max="11814" width="2" style="518" customWidth="1"/>
    <col min="11815" max="12032" width="2" style="518"/>
    <col min="12033" max="12034" width="2" style="518" customWidth="1"/>
    <col min="12035" max="12037" width="2" style="518"/>
    <col min="12038" max="12038" width="2.1640625" style="518" bestFit="1" customWidth="1"/>
    <col min="12039" max="12040" width="2" style="518"/>
    <col min="12041" max="12068" width="2.08203125" style="518" customWidth="1"/>
    <col min="12069" max="12069" width="2" style="518"/>
    <col min="12070" max="12070" width="2" style="518" customWidth="1"/>
    <col min="12071" max="12288" width="2" style="518"/>
    <col min="12289" max="12290" width="2" style="518" customWidth="1"/>
    <col min="12291" max="12293" width="2" style="518"/>
    <col min="12294" max="12294" width="2.1640625" style="518" bestFit="1" customWidth="1"/>
    <col min="12295" max="12296" width="2" style="518"/>
    <col min="12297" max="12324" width="2.08203125" style="518" customWidth="1"/>
    <col min="12325" max="12325" width="2" style="518"/>
    <col min="12326" max="12326" width="2" style="518" customWidth="1"/>
    <col min="12327" max="12544" width="2" style="518"/>
    <col min="12545" max="12546" width="2" style="518" customWidth="1"/>
    <col min="12547" max="12549" width="2" style="518"/>
    <col min="12550" max="12550" width="2.1640625" style="518" bestFit="1" customWidth="1"/>
    <col min="12551" max="12552" width="2" style="518"/>
    <col min="12553" max="12580" width="2.08203125" style="518" customWidth="1"/>
    <col min="12581" max="12581" width="2" style="518"/>
    <col min="12582" max="12582" width="2" style="518" customWidth="1"/>
    <col min="12583" max="12800" width="2" style="518"/>
    <col min="12801" max="12802" width="2" style="518" customWidth="1"/>
    <col min="12803" max="12805" width="2" style="518"/>
    <col min="12806" max="12806" width="2.1640625" style="518" bestFit="1" customWidth="1"/>
    <col min="12807" max="12808" width="2" style="518"/>
    <col min="12809" max="12836" width="2.08203125" style="518" customWidth="1"/>
    <col min="12837" max="12837" width="2" style="518"/>
    <col min="12838" max="12838" width="2" style="518" customWidth="1"/>
    <col min="12839" max="13056" width="2" style="518"/>
    <col min="13057" max="13058" width="2" style="518" customWidth="1"/>
    <col min="13059" max="13061" width="2" style="518"/>
    <col min="13062" max="13062" width="2.1640625" style="518" bestFit="1" customWidth="1"/>
    <col min="13063" max="13064" width="2" style="518"/>
    <col min="13065" max="13092" width="2.08203125" style="518" customWidth="1"/>
    <col min="13093" max="13093" width="2" style="518"/>
    <col min="13094" max="13094" width="2" style="518" customWidth="1"/>
    <col min="13095" max="13312" width="2" style="518"/>
    <col min="13313" max="13314" width="2" style="518" customWidth="1"/>
    <col min="13315" max="13317" width="2" style="518"/>
    <col min="13318" max="13318" width="2.1640625" style="518" bestFit="1" customWidth="1"/>
    <col min="13319" max="13320" width="2" style="518"/>
    <col min="13321" max="13348" width="2.08203125" style="518" customWidth="1"/>
    <col min="13349" max="13349" width="2" style="518"/>
    <col min="13350" max="13350" width="2" style="518" customWidth="1"/>
    <col min="13351" max="13568" width="2" style="518"/>
    <col min="13569" max="13570" width="2" style="518" customWidth="1"/>
    <col min="13571" max="13573" width="2" style="518"/>
    <col min="13574" max="13574" width="2.1640625" style="518" bestFit="1" customWidth="1"/>
    <col min="13575" max="13576" width="2" style="518"/>
    <col min="13577" max="13604" width="2.08203125" style="518" customWidth="1"/>
    <col min="13605" max="13605" width="2" style="518"/>
    <col min="13606" max="13606" width="2" style="518" customWidth="1"/>
    <col min="13607" max="13824" width="2" style="518"/>
    <col min="13825" max="13826" width="2" style="518" customWidth="1"/>
    <col min="13827" max="13829" width="2" style="518"/>
    <col min="13830" max="13830" width="2.1640625" style="518" bestFit="1" customWidth="1"/>
    <col min="13831" max="13832" width="2" style="518"/>
    <col min="13833" max="13860" width="2.08203125" style="518" customWidth="1"/>
    <col min="13861" max="13861" width="2" style="518"/>
    <col min="13862" max="13862" width="2" style="518" customWidth="1"/>
    <col min="13863" max="14080" width="2" style="518"/>
    <col min="14081" max="14082" width="2" style="518" customWidth="1"/>
    <col min="14083" max="14085" width="2" style="518"/>
    <col min="14086" max="14086" width="2.1640625" style="518" bestFit="1" customWidth="1"/>
    <col min="14087" max="14088" width="2" style="518"/>
    <col min="14089" max="14116" width="2.08203125" style="518" customWidth="1"/>
    <col min="14117" max="14117" width="2" style="518"/>
    <col min="14118" max="14118" width="2" style="518" customWidth="1"/>
    <col min="14119" max="14336" width="2" style="518"/>
    <col min="14337" max="14338" width="2" style="518" customWidth="1"/>
    <col min="14339" max="14341" width="2" style="518"/>
    <col min="14342" max="14342" width="2.1640625" style="518" bestFit="1" customWidth="1"/>
    <col min="14343" max="14344" width="2" style="518"/>
    <col min="14345" max="14372" width="2.08203125" style="518" customWidth="1"/>
    <col min="14373" max="14373" width="2" style="518"/>
    <col min="14374" max="14374" width="2" style="518" customWidth="1"/>
    <col min="14375" max="14592" width="2" style="518"/>
    <col min="14593" max="14594" width="2" style="518" customWidth="1"/>
    <col min="14595" max="14597" width="2" style="518"/>
    <col min="14598" max="14598" width="2.1640625" style="518" bestFit="1" customWidth="1"/>
    <col min="14599" max="14600" width="2" style="518"/>
    <col min="14601" max="14628" width="2.08203125" style="518" customWidth="1"/>
    <col min="14629" max="14629" width="2" style="518"/>
    <col min="14630" max="14630" width="2" style="518" customWidth="1"/>
    <col min="14631" max="14848" width="2" style="518"/>
    <col min="14849" max="14850" width="2" style="518" customWidth="1"/>
    <col min="14851" max="14853" width="2" style="518"/>
    <col min="14854" max="14854" width="2.1640625" style="518" bestFit="1" customWidth="1"/>
    <col min="14855" max="14856" width="2" style="518"/>
    <col min="14857" max="14884" width="2.08203125" style="518" customWidth="1"/>
    <col min="14885" max="14885" width="2" style="518"/>
    <col min="14886" max="14886" width="2" style="518" customWidth="1"/>
    <col min="14887" max="15104" width="2" style="518"/>
    <col min="15105" max="15106" width="2" style="518" customWidth="1"/>
    <col min="15107" max="15109" width="2" style="518"/>
    <col min="15110" max="15110" width="2.1640625" style="518" bestFit="1" customWidth="1"/>
    <col min="15111" max="15112" width="2" style="518"/>
    <col min="15113" max="15140" width="2.08203125" style="518" customWidth="1"/>
    <col min="15141" max="15141" width="2" style="518"/>
    <col min="15142" max="15142" width="2" style="518" customWidth="1"/>
    <col min="15143" max="15360" width="2" style="518"/>
    <col min="15361" max="15362" width="2" style="518" customWidth="1"/>
    <col min="15363" max="15365" width="2" style="518"/>
    <col min="15366" max="15366" width="2.1640625" style="518" bestFit="1" customWidth="1"/>
    <col min="15367" max="15368" width="2" style="518"/>
    <col min="15369" max="15396" width="2.08203125" style="518" customWidth="1"/>
    <col min="15397" max="15397" width="2" style="518"/>
    <col min="15398" max="15398" width="2" style="518" customWidth="1"/>
    <col min="15399" max="15616" width="2" style="518"/>
    <col min="15617" max="15618" width="2" style="518" customWidth="1"/>
    <col min="15619" max="15621" width="2" style="518"/>
    <col min="15622" max="15622" width="2.1640625" style="518" bestFit="1" customWidth="1"/>
    <col min="15623" max="15624" width="2" style="518"/>
    <col min="15625" max="15652" width="2.08203125" style="518" customWidth="1"/>
    <col min="15653" max="15653" width="2" style="518"/>
    <col min="15654" max="15654" width="2" style="518" customWidth="1"/>
    <col min="15655" max="15872" width="2" style="518"/>
    <col min="15873" max="15874" width="2" style="518" customWidth="1"/>
    <col min="15875" max="15877" width="2" style="518"/>
    <col min="15878" max="15878" width="2.1640625" style="518" bestFit="1" customWidth="1"/>
    <col min="15879" max="15880" width="2" style="518"/>
    <col min="15881" max="15908" width="2.08203125" style="518" customWidth="1"/>
    <col min="15909" max="15909" width="2" style="518"/>
    <col min="15910" max="15910" width="2" style="518" customWidth="1"/>
    <col min="15911" max="16128" width="2" style="518"/>
    <col min="16129" max="16130" width="2" style="518" customWidth="1"/>
    <col min="16131" max="16133" width="2" style="518"/>
    <col min="16134" max="16134" width="2.1640625" style="518" bestFit="1" customWidth="1"/>
    <col min="16135" max="16136" width="2" style="518"/>
    <col min="16137" max="16164" width="2.08203125" style="518" customWidth="1"/>
    <col min="16165" max="16165" width="2" style="518"/>
    <col min="16166" max="16166" width="2" style="518" customWidth="1"/>
    <col min="16167" max="16384" width="2" style="518"/>
  </cols>
  <sheetData>
    <row r="1" spans="1:39" ht="21.75" customHeight="1">
      <c r="A1" s="517" t="s">
        <v>740</v>
      </c>
      <c r="AL1" s="519" t="s">
        <v>620</v>
      </c>
    </row>
    <row r="2" spans="1:39" ht="12.75" customHeight="1"/>
    <row r="3" spans="1:39" ht="12.75" customHeight="1">
      <c r="A3" s="1629" t="s">
        <v>621</v>
      </c>
      <c r="B3" s="1629"/>
      <c r="C3" s="1629"/>
      <c r="D3" s="1629"/>
      <c r="E3" s="1629"/>
      <c r="F3" s="1629"/>
      <c r="G3" s="1629"/>
      <c r="H3" s="1629"/>
      <c r="I3" s="1629"/>
      <c r="J3" s="1629"/>
      <c r="K3" s="1629"/>
      <c r="L3" s="1629"/>
      <c r="M3" s="1629"/>
      <c r="N3" s="1629"/>
      <c r="O3" s="1629"/>
      <c r="P3" s="1629"/>
      <c r="Q3" s="1629"/>
      <c r="R3" s="1629"/>
      <c r="S3" s="1629"/>
      <c r="T3" s="1629"/>
      <c r="U3" s="1629"/>
      <c r="V3" s="1629"/>
      <c r="W3" s="1629"/>
      <c r="X3" s="1629"/>
      <c r="Y3" s="1629"/>
      <c r="Z3" s="1629"/>
      <c r="AA3" s="1629"/>
      <c r="AB3" s="1629"/>
      <c r="AC3" s="1629"/>
      <c r="AD3" s="1629"/>
      <c r="AE3" s="1629"/>
      <c r="AF3" s="1629"/>
      <c r="AG3" s="1629"/>
      <c r="AH3" s="1629"/>
      <c r="AI3" s="1629"/>
      <c r="AJ3" s="1629"/>
      <c r="AK3" s="1629"/>
      <c r="AL3" s="1629"/>
      <c r="AM3" s="520"/>
    </row>
    <row r="4" spans="1:39" ht="12.75" customHeight="1">
      <c r="A4" s="1629"/>
      <c r="B4" s="1629"/>
      <c r="C4" s="1629"/>
      <c r="D4" s="1629"/>
      <c r="E4" s="1629"/>
      <c r="F4" s="1629"/>
      <c r="G4" s="1629"/>
      <c r="H4" s="1629"/>
      <c r="I4" s="1629"/>
      <c r="J4" s="1629"/>
      <c r="K4" s="1629"/>
      <c r="L4" s="1629"/>
      <c r="M4" s="1629"/>
      <c r="N4" s="1629"/>
      <c r="O4" s="1629"/>
      <c r="P4" s="1629"/>
      <c r="Q4" s="1629"/>
      <c r="R4" s="1629"/>
      <c r="S4" s="1629"/>
      <c r="T4" s="1629"/>
      <c r="U4" s="1629"/>
      <c r="V4" s="1629"/>
      <c r="W4" s="1629"/>
      <c r="X4" s="1629"/>
      <c r="Y4" s="1629"/>
      <c r="Z4" s="1629"/>
      <c r="AA4" s="1629"/>
      <c r="AB4" s="1629"/>
      <c r="AC4" s="1629"/>
      <c r="AD4" s="1629"/>
      <c r="AE4" s="1629"/>
      <c r="AF4" s="1629"/>
      <c r="AG4" s="1629"/>
      <c r="AH4" s="1629"/>
      <c r="AI4" s="1629"/>
      <c r="AJ4" s="1629"/>
      <c r="AK4" s="1629"/>
      <c r="AL4" s="1629"/>
      <c r="AM4" s="520"/>
    </row>
    <row r="5" spans="1:39" ht="12.75" customHeight="1" thickBot="1">
      <c r="A5" s="584"/>
      <c r="B5" s="584"/>
      <c r="C5" s="584"/>
      <c r="D5" s="584"/>
      <c r="E5" s="584"/>
      <c r="F5" s="584"/>
      <c r="G5" s="584"/>
      <c r="H5" s="584"/>
      <c r="I5" s="584"/>
      <c r="J5" s="584"/>
      <c r="K5" s="584"/>
      <c r="L5" s="584"/>
      <c r="M5" s="584"/>
      <c r="N5" s="584"/>
      <c r="O5" s="584"/>
      <c r="P5" s="584"/>
      <c r="Q5" s="584"/>
      <c r="R5" s="584"/>
      <c r="S5" s="584"/>
      <c r="T5" s="584"/>
      <c r="U5" s="584"/>
      <c r="V5" s="584"/>
      <c r="W5" s="584"/>
      <c r="X5" s="584"/>
      <c r="Y5" s="584"/>
      <c r="Z5" s="584"/>
      <c r="AA5" s="584"/>
      <c r="AB5" s="584"/>
      <c r="AC5" s="584"/>
      <c r="AD5" s="584"/>
      <c r="AE5" s="584"/>
      <c r="AF5" s="584"/>
      <c r="AG5" s="584"/>
      <c r="AH5" s="584"/>
      <c r="AI5" s="584"/>
      <c r="AJ5" s="584"/>
      <c r="AK5" s="584"/>
      <c r="AL5" s="584"/>
      <c r="AM5" s="520"/>
    </row>
    <row r="6" spans="1:39" ht="19.5" customHeight="1">
      <c r="A6" s="521"/>
      <c r="B6" s="522" t="s">
        <v>622</v>
      </c>
      <c r="C6" s="523"/>
      <c r="D6" s="523"/>
      <c r="E6" s="523"/>
      <c r="F6" s="523"/>
      <c r="G6" s="523"/>
      <c r="H6" s="523"/>
      <c r="I6" s="523"/>
      <c r="J6" s="523"/>
      <c r="K6" s="523"/>
      <c r="L6" s="523"/>
      <c r="M6" s="523"/>
      <c r="N6" s="523"/>
      <c r="O6" s="523"/>
      <c r="P6" s="523"/>
      <c r="Q6" s="523"/>
      <c r="R6" s="523"/>
      <c r="S6" s="523"/>
      <c r="T6" s="523"/>
      <c r="U6" s="523"/>
      <c r="V6" s="523"/>
      <c r="W6" s="523"/>
      <c r="X6" s="523"/>
      <c r="Y6" s="523"/>
      <c r="Z6" s="523"/>
      <c r="AA6" s="523"/>
      <c r="AB6" s="523"/>
      <c r="AC6" s="523"/>
      <c r="AD6" s="523"/>
      <c r="AE6" s="523"/>
      <c r="AF6" s="523"/>
      <c r="AG6" s="523"/>
      <c r="AH6" s="523"/>
      <c r="AI6" s="523"/>
      <c r="AJ6" s="523"/>
      <c r="AK6" s="523"/>
      <c r="AL6" s="524"/>
      <c r="AM6" s="520"/>
    </row>
    <row r="7" spans="1:39" ht="18.75" customHeight="1">
      <c r="A7" s="521"/>
      <c r="B7" s="525" t="s">
        <v>623</v>
      </c>
      <c r="C7" s="582"/>
      <c r="D7" s="582"/>
      <c r="E7" s="582"/>
      <c r="F7" s="582"/>
      <c r="G7" s="582"/>
      <c r="H7" s="582"/>
      <c r="I7" s="582"/>
      <c r="J7" s="582"/>
      <c r="K7" s="582"/>
      <c r="L7" s="582"/>
      <c r="M7" s="582"/>
      <c r="N7" s="582"/>
      <c r="O7" s="582"/>
      <c r="P7" s="582"/>
      <c r="Q7" s="582"/>
      <c r="R7" s="582"/>
      <c r="S7" s="582"/>
      <c r="T7" s="582"/>
      <c r="U7" s="582"/>
      <c r="V7" s="582"/>
      <c r="W7" s="582"/>
      <c r="X7" s="582"/>
      <c r="Y7" s="582"/>
      <c r="Z7" s="582"/>
      <c r="AA7" s="582"/>
      <c r="AB7" s="582"/>
      <c r="AC7" s="582"/>
      <c r="AD7" s="582"/>
      <c r="AE7" s="582"/>
      <c r="AF7" s="582"/>
      <c r="AG7" s="582"/>
      <c r="AH7" s="582"/>
      <c r="AI7" s="582"/>
      <c r="AJ7" s="582"/>
      <c r="AK7" s="582"/>
      <c r="AL7" s="526"/>
      <c r="AM7" s="520"/>
    </row>
    <row r="8" spans="1:39" ht="21.75" customHeight="1">
      <c r="A8" s="521"/>
      <c r="B8" s="1630" t="s">
        <v>624</v>
      </c>
      <c r="C8" s="1628"/>
      <c r="D8" s="1628"/>
      <c r="E8" s="1628"/>
      <c r="F8" s="1628"/>
      <c r="G8" s="1628"/>
      <c r="H8" s="1628"/>
      <c r="I8" s="1628"/>
      <c r="J8" s="1628"/>
      <c r="K8" s="1628"/>
      <c r="L8" s="1628"/>
      <c r="M8" s="1628"/>
      <c r="N8" s="1628"/>
      <c r="O8" s="1628"/>
      <c r="P8" s="1628"/>
      <c r="Q8" s="1628"/>
      <c r="R8" s="1628"/>
      <c r="S8" s="1628"/>
      <c r="T8" s="1628"/>
      <c r="U8" s="1628"/>
      <c r="V8" s="1628"/>
      <c r="W8" s="1628"/>
      <c r="X8" s="1628"/>
      <c r="Y8" s="1628"/>
      <c r="Z8" s="1628"/>
      <c r="AA8" s="1628"/>
      <c r="AB8" s="1628"/>
      <c r="AC8" s="1628"/>
      <c r="AD8" s="1628"/>
      <c r="AE8" s="1628"/>
      <c r="AF8" s="1628"/>
      <c r="AG8" s="1628"/>
      <c r="AH8" s="1628"/>
      <c r="AI8" s="1628"/>
      <c r="AJ8" s="1628"/>
      <c r="AK8" s="1628"/>
      <c r="AL8" s="1631"/>
      <c r="AM8" s="520"/>
    </row>
    <row r="9" spans="1:39" ht="26.25" customHeight="1">
      <c r="A9" s="521"/>
      <c r="B9" s="1632" t="s">
        <v>625</v>
      </c>
      <c r="C9" s="1633"/>
      <c r="D9" s="1633"/>
      <c r="E9" s="1633"/>
      <c r="F9" s="1633"/>
      <c r="G9" s="1633"/>
      <c r="H9" s="1633"/>
      <c r="I9" s="1633"/>
      <c r="J9" s="1633"/>
      <c r="K9" s="1633"/>
      <c r="L9" s="1633"/>
      <c r="M9" s="1633"/>
      <c r="N9" s="1633"/>
      <c r="O9" s="1633"/>
      <c r="P9" s="1633"/>
      <c r="Q9" s="1633"/>
      <c r="R9" s="1633"/>
      <c r="S9" s="1633"/>
      <c r="T9" s="1633"/>
      <c r="U9" s="1633"/>
      <c r="V9" s="1633"/>
      <c r="W9" s="1633"/>
      <c r="X9" s="1633"/>
      <c r="Y9" s="1633"/>
      <c r="Z9" s="1633"/>
      <c r="AA9" s="1633"/>
      <c r="AB9" s="1633"/>
      <c r="AC9" s="1633"/>
      <c r="AD9" s="1633"/>
      <c r="AE9" s="1633"/>
      <c r="AF9" s="1633"/>
      <c r="AG9" s="1633"/>
      <c r="AH9" s="1633"/>
      <c r="AI9" s="1633"/>
      <c r="AJ9" s="1633"/>
      <c r="AK9" s="1633"/>
      <c r="AL9" s="527"/>
      <c r="AM9" s="520"/>
    </row>
    <row r="10" spans="1:39" ht="10.5" customHeight="1">
      <c r="A10" s="521"/>
      <c r="B10" s="528"/>
      <c r="C10" s="583"/>
      <c r="D10" s="583"/>
      <c r="E10" s="583"/>
      <c r="F10" s="583"/>
      <c r="G10" s="583"/>
      <c r="H10" s="583"/>
      <c r="I10" s="583"/>
      <c r="J10" s="583"/>
      <c r="K10" s="583"/>
      <c r="L10" s="583"/>
      <c r="M10" s="583"/>
      <c r="N10" s="583"/>
      <c r="O10" s="583"/>
      <c r="P10" s="583"/>
      <c r="Q10" s="583"/>
      <c r="R10" s="583"/>
      <c r="S10" s="583"/>
      <c r="T10" s="583"/>
      <c r="U10" s="583"/>
      <c r="V10" s="583"/>
      <c r="W10" s="583"/>
      <c r="X10" s="583"/>
      <c r="Y10" s="583"/>
      <c r="Z10" s="583"/>
      <c r="AA10" s="583"/>
      <c r="AB10" s="583"/>
      <c r="AC10" s="583"/>
      <c r="AD10" s="583"/>
      <c r="AE10" s="583"/>
      <c r="AF10" s="583"/>
      <c r="AG10" s="583"/>
      <c r="AH10" s="583"/>
      <c r="AI10" s="583"/>
      <c r="AJ10" s="583"/>
      <c r="AK10" s="583"/>
      <c r="AL10" s="529"/>
      <c r="AM10" s="520"/>
    </row>
    <row r="11" spans="1:39" ht="30" customHeight="1">
      <c r="A11" s="521"/>
      <c r="B11" s="1627" t="s">
        <v>626</v>
      </c>
      <c r="C11" s="1634"/>
      <c r="D11" s="1634"/>
      <c r="E11" s="1634"/>
      <c r="F11" s="1634"/>
      <c r="G11" s="1634"/>
      <c r="H11" s="1634"/>
      <c r="I11" s="1634"/>
      <c r="J11" s="1634"/>
      <c r="K11" s="1634"/>
      <c r="L11" s="1634"/>
      <c r="M11" s="1634"/>
      <c r="N11" s="1634"/>
      <c r="O11" s="1634"/>
      <c r="P11" s="1634"/>
      <c r="Q11" s="1634"/>
      <c r="R11" s="1634"/>
      <c r="S11" s="1634"/>
      <c r="T11" s="1634"/>
      <c r="U11" s="1634"/>
      <c r="V11" s="1634"/>
      <c r="W11" s="1634"/>
      <c r="X11" s="1634"/>
      <c r="Y11" s="1634"/>
      <c r="Z11" s="1634"/>
      <c r="AA11" s="1634"/>
      <c r="AB11" s="1634"/>
      <c r="AC11" s="1634"/>
      <c r="AD11" s="1634"/>
      <c r="AE11" s="1634"/>
      <c r="AF11" s="1634"/>
      <c r="AG11" s="1634"/>
      <c r="AH11" s="1634"/>
      <c r="AI11" s="1634"/>
      <c r="AJ11" s="1634"/>
      <c r="AK11" s="1634"/>
      <c r="AL11" s="1635"/>
      <c r="AM11" s="520"/>
    </row>
    <row r="12" spans="1:39" ht="82.5" customHeight="1">
      <c r="A12" s="521"/>
      <c r="B12" s="1627" t="s">
        <v>627</v>
      </c>
      <c r="C12" s="1634"/>
      <c r="D12" s="1634"/>
      <c r="E12" s="1634"/>
      <c r="F12" s="1634"/>
      <c r="G12" s="1634"/>
      <c r="H12" s="1634"/>
      <c r="I12" s="1634"/>
      <c r="J12" s="1634"/>
      <c r="K12" s="1634"/>
      <c r="L12" s="1634"/>
      <c r="M12" s="1634"/>
      <c r="N12" s="1634"/>
      <c r="O12" s="1634"/>
      <c r="P12" s="1634"/>
      <c r="Q12" s="1634"/>
      <c r="R12" s="1634"/>
      <c r="S12" s="1634"/>
      <c r="T12" s="1634"/>
      <c r="U12" s="1634"/>
      <c r="V12" s="1634"/>
      <c r="W12" s="1634"/>
      <c r="X12" s="1634"/>
      <c r="Y12" s="1634"/>
      <c r="Z12" s="1634"/>
      <c r="AA12" s="1634"/>
      <c r="AB12" s="1634"/>
      <c r="AC12" s="1634"/>
      <c r="AD12" s="1634"/>
      <c r="AE12" s="1634"/>
      <c r="AF12" s="1634"/>
      <c r="AG12" s="1634"/>
      <c r="AH12" s="1634"/>
      <c r="AI12" s="1634"/>
      <c r="AJ12" s="1634"/>
      <c r="AK12" s="1634"/>
      <c r="AL12" s="529"/>
      <c r="AM12" s="520"/>
    </row>
    <row r="13" spans="1:39" ht="52.5" customHeight="1">
      <c r="A13" s="521"/>
      <c r="B13" s="1627" t="s">
        <v>628</v>
      </c>
      <c r="C13" s="1628"/>
      <c r="D13" s="1628"/>
      <c r="E13" s="1628"/>
      <c r="F13" s="1628"/>
      <c r="G13" s="1628"/>
      <c r="H13" s="1628"/>
      <c r="I13" s="1628"/>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8"/>
      <c r="AK13" s="1628"/>
      <c r="AL13" s="529"/>
      <c r="AM13" s="520"/>
    </row>
    <row r="14" spans="1:39" ht="42.75" customHeight="1" thickBot="1">
      <c r="A14" s="521"/>
      <c r="B14" s="1636" t="s">
        <v>629</v>
      </c>
      <c r="C14" s="1637"/>
      <c r="D14" s="1637"/>
      <c r="E14" s="1637"/>
      <c r="F14" s="1637"/>
      <c r="G14" s="1637"/>
      <c r="H14" s="1637"/>
      <c r="I14" s="1637"/>
      <c r="J14" s="1637"/>
      <c r="K14" s="1637"/>
      <c r="L14" s="1637"/>
      <c r="M14" s="1637"/>
      <c r="N14" s="1637"/>
      <c r="O14" s="1637"/>
      <c r="P14" s="1637"/>
      <c r="Q14" s="1637"/>
      <c r="R14" s="1637"/>
      <c r="S14" s="1637"/>
      <c r="T14" s="1637"/>
      <c r="U14" s="1637"/>
      <c r="V14" s="1637"/>
      <c r="W14" s="1637"/>
      <c r="X14" s="1637"/>
      <c r="Y14" s="1637"/>
      <c r="Z14" s="1637"/>
      <c r="AA14" s="1637"/>
      <c r="AB14" s="1637"/>
      <c r="AC14" s="1637"/>
      <c r="AD14" s="1637"/>
      <c r="AE14" s="1637"/>
      <c r="AF14" s="1637"/>
      <c r="AG14" s="1637"/>
      <c r="AH14" s="1637"/>
      <c r="AI14" s="1637"/>
      <c r="AJ14" s="1637"/>
      <c r="AK14" s="1637"/>
      <c r="AL14" s="1638"/>
      <c r="AM14" s="520"/>
    </row>
    <row r="15" spans="1:39" s="530" customFormat="1" ht="10.5" customHeight="1" thickBot="1">
      <c r="B15" s="531"/>
      <c r="C15" s="532"/>
      <c r="D15" s="532"/>
      <c r="E15" s="532"/>
      <c r="F15" s="532"/>
      <c r="G15" s="532"/>
      <c r="H15" s="532"/>
      <c r="I15" s="532"/>
      <c r="J15" s="532"/>
      <c r="K15" s="532"/>
      <c r="L15" s="532"/>
      <c r="M15" s="532"/>
      <c r="N15" s="532"/>
      <c r="O15" s="532"/>
      <c r="P15" s="532"/>
      <c r="Q15" s="532"/>
      <c r="R15" s="532"/>
      <c r="S15" s="532"/>
      <c r="T15" s="532"/>
      <c r="U15" s="532"/>
      <c r="V15" s="532"/>
      <c r="W15" s="532"/>
      <c r="X15" s="532"/>
      <c r="Y15" s="532"/>
      <c r="Z15" s="532"/>
      <c r="AA15" s="532"/>
      <c r="AB15" s="532"/>
      <c r="AC15" s="532"/>
      <c r="AD15" s="532"/>
      <c r="AE15" s="532"/>
      <c r="AF15" s="532"/>
      <c r="AG15" s="532"/>
      <c r="AH15" s="532"/>
      <c r="AI15" s="532"/>
      <c r="AJ15" s="532"/>
      <c r="AK15" s="532"/>
      <c r="AL15" s="532"/>
    </row>
    <row r="16" spans="1:39" s="530" customFormat="1" ht="19.5" customHeight="1">
      <c r="B16" s="1639" t="s">
        <v>630</v>
      </c>
      <c r="C16" s="1640"/>
      <c r="D16" s="1643" t="s">
        <v>631</v>
      </c>
      <c r="E16" s="1644"/>
      <c r="F16" s="1644"/>
      <c r="G16" s="1644"/>
      <c r="H16" s="1644"/>
      <c r="I16" s="1644"/>
      <c r="J16" s="1644"/>
      <c r="K16" s="1644"/>
      <c r="L16" s="1645"/>
      <c r="M16" s="533"/>
      <c r="N16" s="1649" t="s">
        <v>632</v>
      </c>
      <c r="O16" s="1649"/>
      <c r="P16" s="1649"/>
      <c r="Q16" s="1649"/>
      <c r="R16" s="1649"/>
      <c r="S16" s="1649"/>
      <c r="T16" s="1649"/>
      <c r="U16" s="1649"/>
      <c r="V16" s="1649"/>
      <c r="W16" s="1649"/>
      <c r="X16" s="1649"/>
      <c r="Y16" s="1649"/>
      <c r="Z16" s="1649"/>
      <c r="AA16" s="1649"/>
      <c r="AB16" s="1649"/>
      <c r="AC16" s="1649"/>
      <c r="AD16" s="1649"/>
      <c r="AE16" s="1649"/>
      <c r="AF16" s="1649"/>
      <c r="AG16" s="1649"/>
      <c r="AH16" s="1649"/>
      <c r="AI16" s="1649"/>
      <c r="AJ16" s="1649"/>
      <c r="AK16" s="1649"/>
      <c r="AL16" s="534"/>
    </row>
    <row r="17" spans="2:38" s="530" customFormat="1" ht="16.5" customHeight="1">
      <c r="B17" s="1639"/>
      <c r="C17" s="1640"/>
      <c r="D17" s="1646"/>
      <c r="E17" s="1647"/>
      <c r="F17" s="1647"/>
      <c r="G17" s="1647"/>
      <c r="H17" s="1647"/>
      <c r="I17" s="1647"/>
      <c r="J17" s="1647"/>
      <c r="K17" s="1647"/>
      <c r="L17" s="1648"/>
      <c r="M17" s="535"/>
      <c r="N17" s="1650"/>
      <c r="O17" s="1650"/>
      <c r="P17" s="1650"/>
      <c r="Q17" s="1650"/>
      <c r="R17" s="1650"/>
      <c r="S17" s="1650"/>
      <c r="T17" s="1650"/>
      <c r="U17" s="1650"/>
      <c r="V17" s="1650"/>
      <c r="W17" s="1650"/>
      <c r="X17" s="1650"/>
      <c r="Y17" s="1650"/>
      <c r="Z17" s="1650"/>
      <c r="AA17" s="1650"/>
      <c r="AB17" s="1650"/>
      <c r="AC17" s="1650"/>
      <c r="AD17" s="1650"/>
      <c r="AE17" s="1650"/>
      <c r="AF17" s="1650"/>
      <c r="AG17" s="1650"/>
      <c r="AH17" s="1650"/>
      <c r="AI17" s="1650"/>
      <c r="AJ17" s="1650"/>
      <c r="AK17" s="1650"/>
      <c r="AL17" s="536"/>
    </row>
    <row r="18" spans="2:38" s="530" customFormat="1" ht="18" customHeight="1">
      <c r="B18" s="1639"/>
      <c r="C18" s="1640"/>
      <c r="D18" s="537"/>
      <c r="E18" s="1651" t="s">
        <v>633</v>
      </c>
      <c r="F18" s="1651"/>
      <c r="G18" s="1651"/>
      <c r="H18" s="1654" t="s">
        <v>634</v>
      </c>
      <c r="I18" s="1651" t="s">
        <v>635</v>
      </c>
      <c r="J18" s="1651"/>
      <c r="K18" s="1651"/>
      <c r="L18" s="538"/>
      <c r="M18" s="539"/>
      <c r="N18" s="530" t="s">
        <v>636</v>
      </c>
      <c r="O18" s="540"/>
      <c r="P18" s="540"/>
      <c r="Q18" s="541"/>
      <c r="R18" s="541"/>
      <c r="S18" s="541"/>
      <c r="T18" s="541"/>
      <c r="U18" s="541"/>
      <c r="V18" s="541"/>
      <c r="W18" s="541"/>
      <c r="X18" s="540"/>
      <c r="Y18" s="540"/>
      <c r="Z18" s="540"/>
      <c r="AA18" s="540"/>
      <c r="AB18" s="540"/>
      <c r="AC18" s="541"/>
      <c r="AD18" s="541"/>
      <c r="AE18" s="1657" t="s">
        <v>637</v>
      </c>
      <c r="AF18" s="1657"/>
      <c r="AG18" s="1657"/>
      <c r="AH18" s="1657"/>
      <c r="AI18" s="1657"/>
      <c r="AJ18" s="1657"/>
      <c r="AK18" s="1657"/>
      <c r="AL18" s="542"/>
    </row>
    <row r="19" spans="2:38" s="530" customFormat="1" ht="25.5" customHeight="1">
      <c r="B19" s="1639"/>
      <c r="C19" s="1640"/>
      <c r="D19" s="537"/>
      <c r="E19" s="1652"/>
      <c r="F19" s="1652"/>
      <c r="G19" s="1652"/>
      <c r="H19" s="1655"/>
      <c r="I19" s="1652"/>
      <c r="J19" s="1652"/>
      <c r="K19" s="1652"/>
      <c r="L19" s="538"/>
      <c r="M19" s="539"/>
      <c r="N19" s="1660"/>
      <c r="O19" s="1658"/>
      <c r="P19" s="1658"/>
      <c r="Q19" s="1658"/>
      <c r="R19" s="1658"/>
      <c r="S19" s="1658"/>
      <c r="T19" s="1658"/>
      <c r="U19" s="1658"/>
      <c r="V19" s="1658"/>
      <c r="W19" s="1658"/>
      <c r="X19" s="1658"/>
      <c r="Y19" s="1658"/>
      <c r="Z19" s="1658"/>
      <c r="AA19" s="1658"/>
      <c r="AB19" s="1658"/>
      <c r="AC19" s="1658"/>
      <c r="AD19" s="1658"/>
      <c r="AE19" s="1658"/>
      <c r="AF19" s="1658"/>
      <c r="AG19" s="1658"/>
      <c r="AH19" s="1658"/>
      <c r="AI19" s="1658"/>
      <c r="AJ19" s="1658"/>
      <c r="AK19" s="1658"/>
      <c r="AL19" s="542"/>
    </row>
    <row r="20" spans="2:38" s="530" customFormat="1" ht="9" customHeight="1" thickBot="1">
      <c r="B20" s="1641"/>
      <c r="C20" s="1642"/>
      <c r="D20" s="543"/>
      <c r="E20" s="1653"/>
      <c r="F20" s="1653"/>
      <c r="G20" s="1653"/>
      <c r="H20" s="1656"/>
      <c r="I20" s="1653"/>
      <c r="J20" s="1653"/>
      <c r="K20" s="1653"/>
      <c r="L20" s="544"/>
      <c r="M20" s="545"/>
      <c r="N20" s="545"/>
      <c r="O20" s="546"/>
      <c r="P20" s="546"/>
      <c r="Q20" s="546"/>
      <c r="R20" s="546"/>
      <c r="S20" s="546"/>
      <c r="T20" s="546"/>
      <c r="U20" s="546"/>
      <c r="V20" s="546"/>
      <c r="W20" s="546"/>
      <c r="X20" s="546"/>
      <c r="Y20" s="546"/>
      <c r="Z20" s="546"/>
      <c r="AA20" s="546"/>
      <c r="AB20" s="546"/>
      <c r="AC20" s="546"/>
      <c r="AD20" s="546"/>
      <c r="AE20" s="1659"/>
      <c r="AF20" s="1659"/>
      <c r="AG20" s="1659"/>
      <c r="AH20" s="1659"/>
      <c r="AI20" s="1659"/>
      <c r="AJ20" s="1659"/>
      <c r="AK20" s="1659"/>
      <c r="AL20" s="547"/>
    </row>
    <row r="21" spans="2:38" s="530" customFormat="1" ht="18" customHeight="1">
      <c r="B21" s="548" t="s">
        <v>638</v>
      </c>
      <c r="C21" s="549"/>
      <c r="D21" s="539"/>
      <c r="E21" s="539"/>
      <c r="F21" s="539"/>
      <c r="G21" s="539"/>
      <c r="H21" s="539"/>
      <c r="I21" s="539"/>
      <c r="J21" s="539"/>
      <c r="K21" s="539"/>
      <c r="L21" s="539"/>
      <c r="M21" s="539"/>
      <c r="N21" s="539"/>
      <c r="O21" s="539"/>
      <c r="P21" s="539"/>
      <c r="Q21" s="539"/>
      <c r="R21" s="539"/>
      <c r="S21" s="539"/>
    </row>
    <row r="22" spans="2:38" ht="12.75" customHeight="1"/>
    <row r="23" spans="2:38">
      <c r="B23" s="1661" t="s">
        <v>162</v>
      </c>
      <c r="C23" s="1662"/>
      <c r="D23" s="1662"/>
      <c r="E23" s="1662"/>
      <c r="F23" s="1662"/>
      <c r="G23" s="1662"/>
      <c r="H23" s="550"/>
      <c r="I23" s="551"/>
      <c r="J23" s="1662"/>
      <c r="K23" s="1662"/>
      <c r="L23" s="1662"/>
      <c r="M23" s="1662"/>
      <c r="N23" s="1662"/>
      <c r="O23" s="1662"/>
      <c r="P23" s="1662"/>
      <c r="Q23" s="1662"/>
      <c r="R23" s="1662"/>
      <c r="S23" s="1662"/>
      <c r="T23" s="1662"/>
      <c r="U23" s="1662"/>
      <c r="V23" s="1662"/>
      <c r="W23" s="1662"/>
      <c r="X23" s="1662"/>
      <c r="Y23" s="1662"/>
      <c r="Z23" s="1662"/>
      <c r="AA23" s="1662"/>
      <c r="AB23" s="1662"/>
      <c r="AC23" s="1662"/>
      <c r="AD23" s="1662"/>
      <c r="AE23" s="1662"/>
      <c r="AF23" s="1662"/>
      <c r="AG23" s="1662"/>
      <c r="AH23" s="1662"/>
      <c r="AI23" s="1662"/>
      <c r="AJ23" s="1662"/>
      <c r="AK23" s="1662"/>
      <c r="AL23" s="1665"/>
    </row>
    <row r="24" spans="2:38">
      <c r="B24" s="1663"/>
      <c r="C24" s="1664"/>
      <c r="D24" s="1664"/>
      <c r="E24" s="1664"/>
      <c r="F24" s="1664"/>
      <c r="G24" s="1664"/>
      <c r="H24" s="552"/>
      <c r="I24" s="553"/>
      <c r="J24" s="1664"/>
      <c r="K24" s="1664"/>
      <c r="L24" s="1664"/>
      <c r="M24" s="1664"/>
      <c r="N24" s="1664"/>
      <c r="O24" s="1664"/>
      <c r="P24" s="1664"/>
      <c r="Q24" s="1664"/>
      <c r="R24" s="1664"/>
      <c r="S24" s="1664"/>
      <c r="T24" s="1664"/>
      <c r="U24" s="1664"/>
      <c r="V24" s="1664"/>
      <c r="W24" s="1664"/>
      <c r="X24" s="1664"/>
      <c r="Y24" s="1664"/>
      <c r="Z24" s="1664"/>
      <c r="AA24" s="1664"/>
      <c r="AB24" s="1664"/>
      <c r="AC24" s="1664"/>
      <c r="AD24" s="1664"/>
      <c r="AE24" s="1664"/>
      <c r="AF24" s="1664"/>
      <c r="AG24" s="1664"/>
      <c r="AH24" s="1664"/>
      <c r="AI24" s="1664"/>
      <c r="AJ24" s="1664"/>
      <c r="AK24" s="1664"/>
      <c r="AL24" s="1666"/>
    </row>
    <row r="25" spans="2:38">
      <c r="B25" s="1661" t="s">
        <v>272</v>
      </c>
      <c r="C25" s="1662"/>
      <c r="D25" s="1662"/>
      <c r="E25" s="1662"/>
      <c r="F25" s="1662"/>
      <c r="G25" s="1662"/>
      <c r="H25" s="550"/>
      <c r="I25" s="551"/>
      <c r="J25" s="1669" t="s">
        <v>639</v>
      </c>
      <c r="K25" s="1669"/>
      <c r="L25" s="1669"/>
      <c r="M25" s="1669"/>
      <c r="N25" s="1669"/>
      <c r="O25" s="1669"/>
      <c r="P25" s="1669"/>
      <c r="Q25" s="1669"/>
      <c r="R25" s="1669"/>
      <c r="S25" s="1669"/>
      <c r="T25" s="1669"/>
      <c r="U25" s="1669"/>
      <c r="V25" s="1669"/>
      <c r="W25" s="1669"/>
      <c r="X25" s="1669"/>
      <c r="Y25" s="1669"/>
      <c r="Z25" s="1669"/>
      <c r="AA25" s="1669"/>
      <c r="AB25" s="1669"/>
      <c r="AC25" s="1669"/>
      <c r="AD25" s="1669"/>
      <c r="AE25" s="1669"/>
      <c r="AF25" s="1669"/>
      <c r="AG25" s="1669"/>
      <c r="AH25" s="1669"/>
      <c r="AI25" s="1669"/>
      <c r="AJ25" s="1669"/>
      <c r="AK25" s="1669"/>
      <c r="AL25" s="1670"/>
    </row>
    <row r="26" spans="2:38">
      <c r="B26" s="1667"/>
      <c r="C26" s="1668"/>
      <c r="D26" s="1668"/>
      <c r="E26" s="1668"/>
      <c r="F26" s="1668"/>
      <c r="G26" s="1668"/>
      <c r="H26" s="554"/>
      <c r="J26" s="1671"/>
      <c r="K26" s="1671"/>
      <c r="L26" s="1671"/>
      <c r="M26" s="1671"/>
      <c r="N26" s="1671"/>
      <c r="O26" s="1671"/>
      <c r="P26" s="1671"/>
      <c r="Q26" s="1671"/>
      <c r="R26" s="1671"/>
      <c r="S26" s="1671"/>
      <c r="T26" s="1671"/>
      <c r="U26" s="1671"/>
      <c r="V26" s="1671"/>
      <c r="W26" s="1671"/>
      <c r="X26" s="1671"/>
      <c r="Y26" s="1671"/>
      <c r="Z26" s="1671"/>
      <c r="AA26" s="1671"/>
      <c r="AB26" s="1671"/>
      <c r="AC26" s="1671"/>
      <c r="AD26" s="1671"/>
      <c r="AE26" s="1671"/>
      <c r="AF26" s="1671"/>
      <c r="AG26" s="1671"/>
      <c r="AH26" s="1671"/>
      <c r="AI26" s="1671"/>
      <c r="AJ26" s="1671"/>
      <c r="AK26" s="1671"/>
      <c r="AL26" s="1672"/>
    </row>
    <row r="27" spans="2:38">
      <c r="B27" s="1667"/>
      <c r="C27" s="1668"/>
      <c r="D27" s="1668"/>
      <c r="E27" s="1668"/>
      <c r="F27" s="1668"/>
      <c r="G27" s="1668"/>
      <c r="H27" s="554"/>
      <c r="J27" s="1671" t="s">
        <v>640</v>
      </c>
      <c r="K27" s="1671"/>
      <c r="L27" s="1671"/>
      <c r="M27" s="1671"/>
      <c r="N27" s="1671"/>
      <c r="O27" s="1671"/>
      <c r="P27" s="1671"/>
      <c r="Q27" s="1671"/>
      <c r="R27" s="1671"/>
      <c r="S27" s="1671"/>
      <c r="T27" s="1671"/>
      <c r="U27" s="1671"/>
      <c r="V27" s="1671"/>
      <c r="W27" s="1671"/>
      <c r="X27" s="1671"/>
      <c r="Y27" s="1671"/>
      <c r="Z27" s="1671"/>
      <c r="AA27" s="1671"/>
      <c r="AB27" s="1671"/>
      <c r="AC27" s="1671"/>
      <c r="AD27" s="1671"/>
      <c r="AE27" s="1671"/>
      <c r="AF27" s="1671"/>
      <c r="AG27" s="1671"/>
      <c r="AH27" s="1671"/>
      <c r="AI27" s="1671"/>
      <c r="AJ27" s="1671"/>
      <c r="AK27" s="1671"/>
      <c r="AL27" s="1672"/>
    </row>
    <row r="28" spans="2:38">
      <c r="B28" s="1667"/>
      <c r="C28" s="1668"/>
      <c r="D28" s="1668"/>
      <c r="E28" s="1668"/>
      <c r="F28" s="1668"/>
      <c r="G28" s="1668"/>
      <c r="H28" s="554"/>
      <c r="J28" s="1671"/>
      <c r="K28" s="1671"/>
      <c r="L28" s="1671"/>
      <c r="M28" s="1671"/>
      <c r="N28" s="1671"/>
      <c r="O28" s="1671"/>
      <c r="P28" s="1671"/>
      <c r="Q28" s="1671"/>
      <c r="R28" s="1671"/>
      <c r="S28" s="1671"/>
      <c r="T28" s="1671"/>
      <c r="U28" s="1671"/>
      <c r="V28" s="1671"/>
      <c r="W28" s="1671"/>
      <c r="X28" s="1671"/>
      <c r="Y28" s="1671"/>
      <c r="Z28" s="1671"/>
      <c r="AA28" s="1671"/>
      <c r="AB28" s="1671"/>
      <c r="AC28" s="1671"/>
      <c r="AD28" s="1671"/>
      <c r="AE28" s="1671"/>
      <c r="AF28" s="1671"/>
      <c r="AG28" s="1671"/>
      <c r="AH28" s="1671"/>
      <c r="AI28" s="1671"/>
      <c r="AJ28" s="1671"/>
      <c r="AK28" s="1671"/>
      <c r="AL28" s="1672"/>
    </row>
    <row r="29" spans="2:38">
      <c r="B29" s="1667"/>
      <c r="C29" s="1668"/>
      <c r="D29" s="1668"/>
      <c r="E29" s="1668"/>
      <c r="F29" s="1668"/>
      <c r="G29" s="1668"/>
      <c r="H29" s="554"/>
      <c r="J29" s="1671" t="s">
        <v>641</v>
      </c>
      <c r="K29" s="1671"/>
      <c r="L29" s="1671"/>
      <c r="M29" s="1671"/>
      <c r="N29" s="1671"/>
      <c r="O29" s="1671"/>
      <c r="P29" s="1671"/>
      <c r="Q29" s="1671"/>
      <c r="R29" s="1671"/>
      <c r="S29" s="1671"/>
      <c r="T29" s="1671"/>
      <c r="U29" s="1671"/>
      <c r="V29" s="1671"/>
      <c r="W29" s="1671"/>
      <c r="X29" s="1671"/>
      <c r="Y29" s="1671"/>
      <c r="Z29" s="1671"/>
      <c r="AA29" s="1671"/>
      <c r="AB29" s="1671"/>
      <c r="AC29" s="1671"/>
      <c r="AD29" s="1671"/>
      <c r="AE29" s="1671"/>
      <c r="AF29" s="1671"/>
      <c r="AG29" s="1671"/>
      <c r="AH29" s="1671"/>
      <c r="AI29" s="1671"/>
      <c r="AJ29" s="1671"/>
      <c r="AK29" s="1671"/>
      <c r="AL29" s="1672"/>
    </row>
    <row r="30" spans="2:38">
      <c r="B30" s="1663"/>
      <c r="C30" s="1664"/>
      <c r="D30" s="1664"/>
      <c r="E30" s="1664"/>
      <c r="F30" s="1664"/>
      <c r="G30" s="1664"/>
      <c r="H30" s="552"/>
      <c r="I30" s="553"/>
      <c r="J30" s="1673"/>
      <c r="K30" s="1673"/>
      <c r="L30" s="1673"/>
      <c r="M30" s="1673"/>
      <c r="N30" s="1673"/>
      <c r="O30" s="1673"/>
      <c r="P30" s="1673"/>
      <c r="Q30" s="1673"/>
      <c r="R30" s="1673"/>
      <c r="S30" s="1673"/>
      <c r="T30" s="1673"/>
      <c r="U30" s="1673"/>
      <c r="V30" s="1673"/>
      <c r="W30" s="1673"/>
      <c r="X30" s="1673"/>
      <c r="Y30" s="1673"/>
      <c r="Z30" s="1673"/>
      <c r="AA30" s="1673"/>
      <c r="AB30" s="1673"/>
      <c r="AC30" s="1673"/>
      <c r="AD30" s="1673"/>
      <c r="AE30" s="1673"/>
      <c r="AF30" s="1673"/>
      <c r="AG30" s="1673"/>
      <c r="AH30" s="1673"/>
      <c r="AI30" s="1673"/>
      <c r="AJ30" s="1673"/>
      <c r="AK30" s="1673"/>
      <c r="AL30" s="1674"/>
    </row>
    <row r="31" spans="2:38" ht="13.5" customHeight="1">
      <c r="B31" s="1687" t="s">
        <v>642</v>
      </c>
      <c r="C31" s="1688"/>
      <c r="D31" s="1688"/>
      <c r="E31" s="1688"/>
      <c r="F31" s="1688"/>
      <c r="G31" s="1688"/>
      <c r="H31" s="555"/>
      <c r="I31" s="556"/>
      <c r="R31" s="557"/>
      <c r="S31" s="557"/>
      <c r="AL31" s="558"/>
    </row>
    <row r="32" spans="2:38" ht="13.5" customHeight="1">
      <c r="B32" s="1689"/>
      <c r="C32" s="1690"/>
      <c r="D32" s="1690"/>
      <c r="E32" s="1690"/>
      <c r="F32" s="1690"/>
      <c r="G32" s="1690"/>
      <c r="H32" s="555"/>
      <c r="I32" s="556"/>
      <c r="L32" s="518">
        <v>1</v>
      </c>
      <c r="M32" s="559"/>
      <c r="N32" s="518" t="s">
        <v>643</v>
      </c>
      <c r="R32" s="557"/>
      <c r="S32" s="557"/>
      <c r="Y32" s="518">
        <v>4</v>
      </c>
      <c r="Z32" s="559"/>
      <c r="AA32" s="518" t="s">
        <v>644</v>
      </c>
      <c r="AL32" s="558"/>
    </row>
    <row r="33" spans="2:38">
      <c r="B33" s="1689"/>
      <c r="C33" s="1690"/>
      <c r="D33" s="1690"/>
      <c r="E33" s="1690"/>
      <c r="F33" s="1690"/>
      <c r="G33" s="1690"/>
      <c r="H33" s="555"/>
      <c r="I33" s="556"/>
      <c r="L33" s="518">
        <v>2</v>
      </c>
      <c r="M33" s="559"/>
      <c r="N33" s="518" t="s">
        <v>645</v>
      </c>
      <c r="R33" s="557"/>
      <c r="S33" s="557"/>
      <c r="Y33" s="518">
        <v>5</v>
      </c>
      <c r="Z33" s="559"/>
      <c r="AA33" s="518" t="s">
        <v>646</v>
      </c>
      <c r="AL33" s="560"/>
    </row>
    <row r="34" spans="2:38">
      <c r="B34" s="1689"/>
      <c r="C34" s="1690"/>
      <c r="D34" s="1690"/>
      <c r="E34" s="1690"/>
      <c r="F34" s="1690"/>
      <c r="G34" s="1690"/>
      <c r="H34" s="555"/>
      <c r="I34" s="556"/>
      <c r="L34" s="518">
        <v>3</v>
      </c>
      <c r="M34" s="559"/>
      <c r="N34" s="518" t="s">
        <v>647</v>
      </c>
      <c r="R34" s="557"/>
      <c r="S34" s="557"/>
      <c r="AL34" s="558"/>
    </row>
    <row r="35" spans="2:38">
      <c r="B35" s="1691"/>
      <c r="C35" s="1692"/>
      <c r="D35" s="1692"/>
      <c r="E35" s="1692"/>
      <c r="F35" s="1692"/>
      <c r="G35" s="1692"/>
      <c r="H35" s="561"/>
      <c r="I35" s="562"/>
      <c r="J35" s="553"/>
      <c r="K35" s="553"/>
      <c r="L35" s="553"/>
      <c r="M35" s="553"/>
      <c r="N35" s="553"/>
      <c r="O35" s="553"/>
      <c r="P35" s="553"/>
      <c r="Q35" s="553"/>
      <c r="R35" s="563"/>
      <c r="S35" s="563"/>
      <c r="T35" s="553"/>
      <c r="U35" s="553"/>
      <c r="V35" s="553"/>
      <c r="W35" s="553"/>
      <c r="X35" s="553"/>
      <c r="Y35" s="553"/>
      <c r="Z35" s="553"/>
      <c r="AA35" s="553"/>
      <c r="AB35" s="553"/>
      <c r="AC35" s="553"/>
      <c r="AD35" s="553"/>
      <c r="AE35" s="553"/>
      <c r="AF35" s="553"/>
      <c r="AG35" s="553"/>
      <c r="AH35" s="553"/>
      <c r="AI35" s="553"/>
      <c r="AJ35" s="553"/>
      <c r="AK35" s="553"/>
      <c r="AL35" s="564"/>
    </row>
    <row r="36" spans="2:38" ht="21" customHeight="1">
      <c r="B36" s="1693" t="s">
        <v>648</v>
      </c>
      <c r="C36" s="1694"/>
      <c r="D36" s="1687" t="s">
        <v>268</v>
      </c>
      <c r="E36" s="1688"/>
      <c r="F36" s="1688"/>
      <c r="G36" s="1699"/>
      <c r="R36" s="557"/>
      <c r="S36" s="557"/>
      <c r="AL36" s="560"/>
    </row>
    <row r="37" spans="2:38" ht="21" customHeight="1">
      <c r="B37" s="1695"/>
      <c r="C37" s="1696"/>
      <c r="D37" s="1689"/>
      <c r="E37" s="1690"/>
      <c r="F37" s="1690"/>
      <c r="G37" s="1700"/>
      <c r="L37" s="518">
        <v>1</v>
      </c>
      <c r="N37" s="518" t="s">
        <v>649</v>
      </c>
      <c r="R37" s="557"/>
      <c r="S37" s="557"/>
      <c r="Y37" s="518">
        <v>6</v>
      </c>
      <c r="AA37" s="518" t="s">
        <v>650</v>
      </c>
      <c r="AL37" s="560"/>
    </row>
    <row r="38" spans="2:38" ht="21" customHeight="1">
      <c r="B38" s="1695"/>
      <c r="C38" s="1696"/>
      <c r="D38" s="1689"/>
      <c r="E38" s="1690"/>
      <c r="F38" s="1690"/>
      <c r="G38" s="1700"/>
      <c r="L38" s="518">
        <v>2</v>
      </c>
      <c r="N38" s="518" t="s">
        <v>651</v>
      </c>
      <c r="R38" s="557"/>
      <c r="S38" s="557"/>
      <c r="Y38" s="518">
        <v>7</v>
      </c>
      <c r="AA38" s="518" t="s">
        <v>652</v>
      </c>
      <c r="AL38" s="560"/>
    </row>
    <row r="39" spans="2:38" ht="21" customHeight="1">
      <c r="B39" s="1695"/>
      <c r="C39" s="1696"/>
      <c r="D39" s="1689"/>
      <c r="E39" s="1690"/>
      <c r="F39" s="1690"/>
      <c r="G39" s="1700"/>
      <c r="L39" s="518">
        <v>3</v>
      </c>
      <c r="N39" s="518" t="s">
        <v>653</v>
      </c>
      <c r="R39" s="557"/>
      <c r="S39" s="557"/>
      <c r="Y39" s="518">
        <v>8</v>
      </c>
      <c r="AA39" s="518" t="s">
        <v>654</v>
      </c>
      <c r="AL39" s="560"/>
    </row>
    <row r="40" spans="2:38" ht="21" customHeight="1">
      <c r="B40" s="1695"/>
      <c r="C40" s="1696"/>
      <c r="D40" s="1689"/>
      <c r="E40" s="1690"/>
      <c r="F40" s="1690"/>
      <c r="G40" s="1700"/>
      <c r="L40" s="518">
        <v>4</v>
      </c>
      <c r="N40" s="518" t="s">
        <v>655</v>
      </c>
      <c r="R40" s="557"/>
      <c r="S40" s="557"/>
      <c r="Y40" s="518">
        <v>9</v>
      </c>
      <c r="AA40" s="518" t="s">
        <v>656</v>
      </c>
      <c r="AL40" s="560"/>
    </row>
    <row r="41" spans="2:38" ht="21" customHeight="1">
      <c r="B41" s="1695"/>
      <c r="C41" s="1696"/>
      <c r="D41" s="1689"/>
      <c r="E41" s="1690"/>
      <c r="F41" s="1690"/>
      <c r="G41" s="1700"/>
      <c r="L41" s="518">
        <v>5</v>
      </c>
      <c r="N41" s="518" t="s">
        <v>657</v>
      </c>
      <c r="R41" s="557"/>
      <c r="S41" s="557"/>
      <c r="AL41" s="560"/>
    </row>
    <row r="42" spans="2:38" ht="21" customHeight="1">
      <c r="B42" s="1695"/>
      <c r="C42" s="1696"/>
      <c r="D42" s="1691"/>
      <c r="E42" s="1692"/>
      <c r="F42" s="1692"/>
      <c r="G42" s="1701"/>
      <c r="H42" s="552"/>
      <c r="I42" s="553"/>
      <c r="J42" s="553"/>
      <c r="K42" s="553"/>
      <c r="L42" s="553"/>
      <c r="M42" s="553"/>
      <c r="N42" s="553"/>
      <c r="O42" s="553"/>
      <c r="P42" s="553"/>
      <c r="Q42" s="553"/>
      <c r="R42" s="563"/>
      <c r="S42" s="563"/>
      <c r="T42" s="553"/>
      <c r="U42" s="553"/>
      <c r="V42" s="553"/>
      <c r="W42" s="553"/>
      <c r="X42" s="553"/>
      <c r="Y42" s="553"/>
      <c r="Z42" s="553"/>
      <c r="AA42" s="553"/>
      <c r="AB42" s="553"/>
      <c r="AC42" s="553"/>
      <c r="AD42" s="553"/>
      <c r="AE42" s="553"/>
      <c r="AF42" s="553"/>
      <c r="AG42" s="553"/>
      <c r="AH42" s="553"/>
      <c r="AI42" s="553"/>
      <c r="AJ42" s="553"/>
      <c r="AK42" s="553"/>
      <c r="AL42" s="564"/>
    </row>
    <row r="43" spans="2:38" ht="10.5" customHeight="1">
      <c r="B43" s="1695"/>
      <c r="C43" s="1696"/>
      <c r="D43" s="1687" t="s">
        <v>658</v>
      </c>
      <c r="E43" s="1688"/>
      <c r="F43" s="1688"/>
      <c r="G43" s="1699"/>
      <c r="H43" s="551"/>
      <c r="I43" s="551"/>
      <c r="J43" s="551"/>
      <c r="K43" s="551"/>
      <c r="L43" s="551"/>
      <c r="M43" s="551"/>
      <c r="N43" s="551"/>
      <c r="O43" s="551"/>
      <c r="P43" s="551"/>
      <c r="Q43" s="551"/>
      <c r="R43" s="565"/>
      <c r="S43" s="565"/>
      <c r="T43" s="551"/>
      <c r="U43" s="551"/>
      <c r="V43" s="551"/>
      <c r="W43" s="580"/>
      <c r="X43" s="580"/>
      <c r="Y43" s="580"/>
      <c r="Z43" s="580"/>
      <c r="AA43" s="580"/>
      <c r="AB43" s="580"/>
      <c r="AC43" s="580"/>
      <c r="AD43" s="580"/>
      <c r="AE43" s="580"/>
      <c r="AF43" s="580"/>
      <c r="AG43" s="580"/>
      <c r="AH43" s="580"/>
      <c r="AI43" s="580"/>
      <c r="AJ43" s="580"/>
      <c r="AK43" s="580"/>
      <c r="AL43" s="566"/>
    </row>
    <row r="44" spans="2:38" ht="10.5" customHeight="1">
      <c r="B44" s="1695"/>
      <c r="C44" s="1696"/>
      <c r="D44" s="1689"/>
      <c r="E44" s="1690"/>
      <c r="F44" s="1690"/>
      <c r="G44" s="1700"/>
      <c r="H44" s="567"/>
      <c r="I44" s="1702" t="s">
        <v>659</v>
      </c>
      <c r="J44" s="1703"/>
      <c r="K44" s="1703"/>
      <c r="L44" s="1704"/>
      <c r="M44" s="1675">
        <v>4</v>
      </c>
      <c r="N44" s="1676"/>
      <c r="O44" s="1677"/>
      <c r="P44" s="1675">
        <v>5</v>
      </c>
      <c r="Q44" s="1676"/>
      <c r="R44" s="1677"/>
      <c r="S44" s="1675">
        <v>6</v>
      </c>
      <c r="T44" s="1676"/>
      <c r="U44" s="1677"/>
      <c r="V44" s="1675">
        <v>7</v>
      </c>
      <c r="W44" s="1676"/>
      <c r="X44" s="1677"/>
      <c r="Y44" s="1675">
        <v>8</v>
      </c>
      <c r="Z44" s="1676"/>
      <c r="AA44" s="1677"/>
      <c r="AB44" s="1675">
        <v>9</v>
      </c>
      <c r="AC44" s="1676"/>
      <c r="AD44" s="1677"/>
      <c r="AE44" s="1675">
        <v>10</v>
      </c>
      <c r="AF44" s="1676"/>
      <c r="AG44" s="1677"/>
      <c r="AH44" s="1675">
        <v>11</v>
      </c>
      <c r="AI44" s="1676"/>
      <c r="AJ44" s="1677"/>
      <c r="AL44" s="558"/>
    </row>
    <row r="45" spans="2:38" ht="10.5" customHeight="1">
      <c r="B45" s="1695"/>
      <c r="C45" s="1696"/>
      <c r="D45" s="1689"/>
      <c r="E45" s="1690"/>
      <c r="F45" s="1690"/>
      <c r="G45" s="1700"/>
      <c r="H45" s="567"/>
      <c r="I45" s="1705"/>
      <c r="J45" s="1706"/>
      <c r="K45" s="1706"/>
      <c r="L45" s="1707"/>
      <c r="M45" s="1678"/>
      <c r="N45" s="1679"/>
      <c r="O45" s="1680"/>
      <c r="P45" s="1678"/>
      <c r="Q45" s="1679"/>
      <c r="R45" s="1680"/>
      <c r="S45" s="1678"/>
      <c r="T45" s="1679"/>
      <c r="U45" s="1680"/>
      <c r="V45" s="1678"/>
      <c r="W45" s="1679"/>
      <c r="X45" s="1680"/>
      <c r="Y45" s="1678"/>
      <c r="Z45" s="1679"/>
      <c r="AA45" s="1680"/>
      <c r="AB45" s="1678"/>
      <c r="AC45" s="1679"/>
      <c r="AD45" s="1680"/>
      <c r="AE45" s="1678"/>
      <c r="AF45" s="1679"/>
      <c r="AG45" s="1680"/>
      <c r="AH45" s="1678"/>
      <c r="AI45" s="1679"/>
      <c r="AJ45" s="1680"/>
      <c r="AL45" s="558"/>
    </row>
    <row r="46" spans="2:38" ht="10.5" customHeight="1">
      <c r="B46" s="1695"/>
      <c r="C46" s="1696"/>
      <c r="D46" s="1689"/>
      <c r="E46" s="1690"/>
      <c r="F46" s="1690"/>
      <c r="G46" s="1700"/>
      <c r="I46" s="1681" t="s">
        <v>660</v>
      </c>
      <c r="J46" s="1681"/>
      <c r="K46" s="1681"/>
      <c r="L46" s="1681"/>
      <c r="M46" s="1686"/>
      <c r="N46" s="1686"/>
      <c r="O46" s="1686"/>
      <c r="P46" s="1686"/>
      <c r="Q46" s="1686"/>
      <c r="R46" s="1686"/>
      <c r="S46" s="1686"/>
      <c r="T46" s="1686"/>
      <c r="U46" s="1686"/>
      <c r="V46" s="1686"/>
      <c r="W46" s="1686"/>
      <c r="X46" s="1686"/>
      <c r="Y46" s="1686"/>
      <c r="Z46" s="1686"/>
      <c r="AA46" s="1686"/>
      <c r="AB46" s="1686"/>
      <c r="AC46" s="1686"/>
      <c r="AD46" s="1686"/>
      <c r="AE46" s="1686"/>
      <c r="AF46" s="1686"/>
      <c r="AG46" s="1686"/>
      <c r="AH46" s="1686"/>
      <c r="AI46" s="1686"/>
      <c r="AJ46" s="1686"/>
      <c r="AL46" s="558"/>
    </row>
    <row r="47" spans="2:38" ht="10.5" customHeight="1">
      <c r="B47" s="1695"/>
      <c r="C47" s="1696"/>
      <c r="D47" s="1689"/>
      <c r="E47" s="1690"/>
      <c r="F47" s="1690"/>
      <c r="G47" s="1700"/>
      <c r="I47" s="1681"/>
      <c r="J47" s="1681"/>
      <c r="K47" s="1681"/>
      <c r="L47" s="1681"/>
      <c r="M47" s="1686"/>
      <c r="N47" s="1686"/>
      <c r="O47" s="1686"/>
      <c r="P47" s="1686"/>
      <c r="Q47" s="1686"/>
      <c r="R47" s="1686"/>
      <c r="S47" s="1686"/>
      <c r="T47" s="1686"/>
      <c r="U47" s="1686"/>
      <c r="V47" s="1686"/>
      <c r="W47" s="1686"/>
      <c r="X47" s="1686"/>
      <c r="Y47" s="1686"/>
      <c r="Z47" s="1686"/>
      <c r="AA47" s="1686"/>
      <c r="AB47" s="1686"/>
      <c r="AC47" s="1686"/>
      <c r="AD47" s="1686"/>
      <c r="AE47" s="1686"/>
      <c r="AF47" s="1686"/>
      <c r="AG47" s="1686"/>
      <c r="AH47" s="1686"/>
      <c r="AI47" s="1686"/>
      <c r="AJ47" s="1686"/>
      <c r="AL47" s="558"/>
    </row>
    <row r="48" spans="2:38" ht="10.5" customHeight="1">
      <c r="B48" s="1695"/>
      <c r="C48" s="1696"/>
      <c r="D48" s="1689"/>
      <c r="E48" s="1690"/>
      <c r="F48" s="1690"/>
      <c r="G48" s="1700"/>
      <c r="I48" s="1681" t="s">
        <v>661</v>
      </c>
      <c r="J48" s="1681"/>
      <c r="K48" s="1681"/>
      <c r="L48" s="1681"/>
      <c r="M48" s="1683"/>
      <c r="N48" s="1683"/>
      <c r="O48" s="1683"/>
      <c r="P48" s="1683"/>
      <c r="Q48" s="1683"/>
      <c r="R48" s="1683"/>
      <c r="S48" s="1683"/>
      <c r="T48" s="1683"/>
      <c r="U48" s="1683"/>
      <c r="V48" s="1683"/>
      <c r="W48" s="1683"/>
      <c r="X48" s="1683"/>
      <c r="Y48" s="1683"/>
      <c r="Z48" s="1683"/>
      <c r="AA48" s="1683"/>
      <c r="AB48" s="1683"/>
      <c r="AC48" s="1683"/>
      <c r="AD48" s="1683"/>
      <c r="AE48" s="1683"/>
      <c r="AF48" s="1683"/>
      <c r="AG48" s="1683"/>
      <c r="AH48" s="1683"/>
      <c r="AI48" s="1683"/>
      <c r="AJ48" s="1683"/>
      <c r="AL48" s="558"/>
    </row>
    <row r="49" spans="2:38" ht="10.5" customHeight="1">
      <c r="B49" s="1695"/>
      <c r="C49" s="1696"/>
      <c r="D49" s="1689"/>
      <c r="E49" s="1690"/>
      <c r="F49" s="1690"/>
      <c r="G49" s="1700"/>
      <c r="I49" s="1682"/>
      <c r="J49" s="1682"/>
      <c r="K49" s="1682"/>
      <c r="L49" s="1682"/>
      <c r="M49" s="1684"/>
      <c r="N49" s="1684"/>
      <c r="O49" s="1684"/>
      <c r="P49" s="1684"/>
      <c r="Q49" s="1684"/>
      <c r="R49" s="1684"/>
      <c r="S49" s="1684"/>
      <c r="T49" s="1684"/>
      <c r="U49" s="1684"/>
      <c r="V49" s="1684"/>
      <c r="W49" s="1684"/>
      <c r="X49" s="1684"/>
      <c r="Y49" s="1684"/>
      <c r="Z49" s="1684"/>
      <c r="AA49" s="1684"/>
      <c r="AB49" s="1684"/>
      <c r="AC49" s="1684"/>
      <c r="AD49" s="1684"/>
      <c r="AE49" s="1684"/>
      <c r="AF49" s="1684"/>
      <c r="AG49" s="1684"/>
      <c r="AH49" s="1684"/>
      <c r="AI49" s="1684"/>
      <c r="AJ49" s="1684"/>
      <c r="AL49" s="558"/>
    </row>
    <row r="50" spans="2:38" ht="10.5" customHeight="1">
      <c r="B50" s="1695"/>
      <c r="C50" s="1696"/>
      <c r="D50" s="1689"/>
      <c r="E50" s="1690"/>
      <c r="F50" s="1690"/>
      <c r="G50" s="1700"/>
      <c r="I50" s="1681" t="s">
        <v>662</v>
      </c>
      <c r="J50" s="1681"/>
      <c r="K50" s="1681"/>
      <c r="L50" s="1681"/>
      <c r="M50" s="1683"/>
      <c r="N50" s="1683"/>
      <c r="O50" s="1683"/>
      <c r="P50" s="1683"/>
      <c r="Q50" s="1683"/>
      <c r="R50" s="1683"/>
      <c r="S50" s="1683"/>
      <c r="T50" s="1683"/>
      <c r="U50" s="1683"/>
      <c r="V50" s="1683"/>
      <c r="W50" s="1683"/>
      <c r="X50" s="1683"/>
      <c r="Y50" s="1683"/>
      <c r="Z50" s="1683"/>
      <c r="AA50" s="1683"/>
      <c r="AB50" s="1683"/>
      <c r="AC50" s="1683"/>
      <c r="AD50" s="1683"/>
      <c r="AE50" s="1683"/>
      <c r="AF50" s="1683"/>
      <c r="AG50" s="1683"/>
      <c r="AH50" s="1683"/>
      <c r="AI50" s="1683"/>
      <c r="AJ50" s="1683"/>
      <c r="AL50" s="558"/>
    </row>
    <row r="51" spans="2:38" ht="10.5" customHeight="1">
      <c r="B51" s="1695"/>
      <c r="C51" s="1696"/>
      <c r="D51" s="1689"/>
      <c r="E51" s="1690"/>
      <c r="F51" s="1690"/>
      <c r="G51" s="1700"/>
      <c r="I51" s="1682"/>
      <c r="J51" s="1682"/>
      <c r="K51" s="1682"/>
      <c r="L51" s="1682"/>
      <c r="M51" s="1684"/>
      <c r="N51" s="1684"/>
      <c r="O51" s="1684"/>
      <c r="P51" s="1684"/>
      <c r="Q51" s="1684"/>
      <c r="R51" s="1684"/>
      <c r="S51" s="1684"/>
      <c r="T51" s="1684"/>
      <c r="U51" s="1684"/>
      <c r="V51" s="1684"/>
      <c r="W51" s="1684"/>
      <c r="X51" s="1684"/>
      <c r="Y51" s="1684"/>
      <c r="Z51" s="1684"/>
      <c r="AA51" s="1684"/>
      <c r="AB51" s="1684"/>
      <c r="AC51" s="1684"/>
      <c r="AD51" s="1684"/>
      <c r="AE51" s="1684"/>
      <c r="AF51" s="1684"/>
      <c r="AG51" s="1684"/>
      <c r="AH51" s="1684"/>
      <c r="AI51" s="1684"/>
      <c r="AJ51" s="1684"/>
      <c r="AL51" s="558"/>
    </row>
    <row r="52" spans="2:38" ht="10.5" customHeight="1" thickBot="1">
      <c r="B52" s="1695"/>
      <c r="C52" s="1696"/>
      <c r="D52" s="1689"/>
      <c r="E52" s="1690"/>
      <c r="F52" s="1690"/>
      <c r="G52" s="1700"/>
      <c r="I52" s="568"/>
      <c r="J52" s="568"/>
      <c r="K52" s="568"/>
      <c r="L52" s="568"/>
      <c r="M52" s="551"/>
      <c r="N52" s="551"/>
      <c r="O52" s="551"/>
      <c r="P52" s="551"/>
      <c r="Q52" s="551"/>
      <c r="R52" s="551"/>
      <c r="S52" s="551"/>
      <c r="T52" s="551"/>
      <c r="U52" s="551"/>
      <c r="V52" s="551"/>
      <c r="W52" s="551"/>
      <c r="X52" s="551"/>
      <c r="Y52" s="551"/>
      <c r="Z52" s="551"/>
      <c r="AA52" s="551"/>
      <c r="AB52" s="551"/>
      <c r="AC52" s="551"/>
      <c r="AD52" s="551"/>
      <c r="AE52" s="551"/>
      <c r="AF52" s="551"/>
      <c r="AG52" s="551"/>
      <c r="AH52" s="551"/>
      <c r="AI52" s="551"/>
      <c r="AJ52" s="551"/>
      <c r="AL52" s="558"/>
    </row>
    <row r="53" spans="2:38" ht="10.5" customHeight="1">
      <c r="B53" s="1695"/>
      <c r="C53" s="1696"/>
      <c r="D53" s="1689"/>
      <c r="E53" s="1690"/>
      <c r="F53" s="1690"/>
      <c r="G53" s="1700"/>
      <c r="I53" s="1685" t="s">
        <v>659</v>
      </c>
      <c r="J53" s="1685"/>
      <c r="K53" s="1685"/>
      <c r="L53" s="1685"/>
      <c r="M53" s="1686">
        <v>12</v>
      </c>
      <c r="N53" s="1686"/>
      <c r="O53" s="1686"/>
      <c r="P53" s="1686">
        <v>1</v>
      </c>
      <c r="Q53" s="1686"/>
      <c r="R53" s="1686"/>
      <c r="S53" s="1686">
        <v>2</v>
      </c>
      <c r="T53" s="1686"/>
      <c r="U53" s="1686"/>
      <c r="V53" s="1686">
        <v>3</v>
      </c>
      <c r="W53" s="1686"/>
      <c r="X53" s="1686"/>
      <c r="Y53" s="1686" t="s">
        <v>663</v>
      </c>
      <c r="Z53" s="1686"/>
      <c r="AA53" s="1686"/>
      <c r="AB53" s="1686"/>
      <c r="AC53" s="569"/>
      <c r="AD53" s="1708" t="s">
        <v>267</v>
      </c>
      <c r="AE53" s="1709"/>
      <c r="AF53" s="1709"/>
      <c r="AG53" s="1709"/>
      <c r="AH53" s="1709"/>
      <c r="AI53" s="1709"/>
      <c r="AJ53" s="1709"/>
      <c r="AK53" s="1710"/>
      <c r="AL53" s="558"/>
    </row>
    <row r="54" spans="2:38" ht="10.5" customHeight="1">
      <c r="B54" s="1695"/>
      <c r="C54" s="1696"/>
      <c r="D54" s="1689"/>
      <c r="E54" s="1690"/>
      <c r="F54" s="1690"/>
      <c r="G54" s="1700"/>
      <c r="I54" s="1685"/>
      <c r="J54" s="1685"/>
      <c r="K54" s="1685"/>
      <c r="L54" s="1685"/>
      <c r="M54" s="1686"/>
      <c r="N54" s="1686"/>
      <c r="O54" s="1686"/>
      <c r="P54" s="1686"/>
      <c r="Q54" s="1686"/>
      <c r="R54" s="1686"/>
      <c r="S54" s="1686"/>
      <c r="T54" s="1686"/>
      <c r="U54" s="1686"/>
      <c r="V54" s="1686"/>
      <c r="W54" s="1686"/>
      <c r="X54" s="1686"/>
      <c r="Y54" s="1686"/>
      <c r="Z54" s="1686"/>
      <c r="AA54" s="1686"/>
      <c r="AB54" s="1686"/>
      <c r="AC54" s="569"/>
      <c r="AD54" s="1711"/>
      <c r="AE54" s="1690"/>
      <c r="AF54" s="1690"/>
      <c r="AG54" s="1690"/>
      <c r="AH54" s="1690"/>
      <c r="AI54" s="1690"/>
      <c r="AJ54" s="1690"/>
      <c r="AK54" s="1712"/>
      <c r="AL54" s="558"/>
    </row>
    <row r="55" spans="2:38" ht="10.5" customHeight="1" thickBot="1">
      <c r="B55" s="1695"/>
      <c r="C55" s="1696"/>
      <c r="D55" s="1689"/>
      <c r="E55" s="1690"/>
      <c r="F55" s="1690"/>
      <c r="G55" s="1700"/>
      <c r="I55" s="1681" t="s">
        <v>660</v>
      </c>
      <c r="J55" s="1681"/>
      <c r="K55" s="1681"/>
      <c r="L55" s="1681"/>
      <c r="M55" s="1686"/>
      <c r="N55" s="1686"/>
      <c r="O55" s="1686"/>
      <c r="P55" s="1686"/>
      <c r="Q55" s="1686"/>
      <c r="R55" s="1686"/>
      <c r="S55" s="1686"/>
      <c r="T55" s="1686"/>
      <c r="U55" s="1686"/>
      <c r="V55" s="1686"/>
      <c r="W55" s="1686"/>
      <c r="X55" s="1686"/>
      <c r="Y55" s="1686"/>
      <c r="Z55" s="1686"/>
      <c r="AA55" s="1686"/>
      <c r="AB55" s="1686"/>
      <c r="AC55" s="569"/>
      <c r="AD55" s="1713"/>
      <c r="AE55" s="1714"/>
      <c r="AF55" s="1714"/>
      <c r="AG55" s="1714"/>
      <c r="AH55" s="1714"/>
      <c r="AI55" s="1714"/>
      <c r="AJ55" s="1714"/>
      <c r="AK55" s="1715"/>
      <c r="AL55" s="558"/>
    </row>
    <row r="56" spans="2:38" ht="10.5" customHeight="1">
      <c r="B56" s="1695"/>
      <c r="C56" s="1696"/>
      <c r="D56" s="1689"/>
      <c r="E56" s="1690"/>
      <c r="F56" s="1690"/>
      <c r="G56" s="1700"/>
      <c r="I56" s="1681"/>
      <c r="J56" s="1681"/>
      <c r="K56" s="1681"/>
      <c r="L56" s="1681"/>
      <c r="M56" s="1686"/>
      <c r="N56" s="1686"/>
      <c r="O56" s="1686"/>
      <c r="P56" s="1686"/>
      <c r="Q56" s="1686"/>
      <c r="R56" s="1686"/>
      <c r="S56" s="1686"/>
      <c r="T56" s="1686"/>
      <c r="U56" s="1686"/>
      <c r="V56" s="1686"/>
      <c r="W56" s="1686"/>
      <c r="X56" s="1686"/>
      <c r="Y56" s="1686"/>
      <c r="Z56" s="1686"/>
      <c r="AA56" s="1686"/>
      <c r="AB56" s="1686"/>
      <c r="AC56" s="569"/>
      <c r="AD56" s="1716"/>
      <c r="AE56" s="1717"/>
      <c r="AF56" s="1717"/>
      <c r="AG56" s="1717"/>
      <c r="AH56" s="1717"/>
      <c r="AI56" s="1718"/>
      <c r="AJ56" s="1722" t="s">
        <v>91</v>
      </c>
      <c r="AK56" s="1723"/>
      <c r="AL56" s="558"/>
    </row>
    <row r="57" spans="2:38" ht="10.5" customHeight="1" thickBot="1">
      <c r="B57" s="1695"/>
      <c r="C57" s="1696"/>
      <c r="D57" s="1689"/>
      <c r="E57" s="1690"/>
      <c r="F57" s="1690"/>
      <c r="G57" s="1700"/>
      <c r="I57" s="1681" t="s">
        <v>661</v>
      </c>
      <c r="J57" s="1681"/>
      <c r="K57" s="1681"/>
      <c r="L57" s="1681"/>
      <c r="M57" s="1683"/>
      <c r="N57" s="1683"/>
      <c r="O57" s="1683"/>
      <c r="P57" s="1683"/>
      <c r="Q57" s="1683"/>
      <c r="R57" s="1683"/>
      <c r="S57" s="1683"/>
      <c r="T57" s="1683"/>
      <c r="U57" s="1683"/>
      <c r="V57" s="1683"/>
      <c r="W57" s="1683"/>
      <c r="X57" s="1683"/>
      <c r="Y57" s="1686"/>
      <c r="Z57" s="1686"/>
      <c r="AA57" s="1686"/>
      <c r="AB57" s="1686"/>
      <c r="AC57" s="569"/>
      <c r="AD57" s="1719"/>
      <c r="AE57" s="1720"/>
      <c r="AF57" s="1720"/>
      <c r="AG57" s="1720"/>
      <c r="AH57" s="1720"/>
      <c r="AI57" s="1721"/>
      <c r="AJ57" s="1724"/>
      <c r="AK57" s="1725"/>
      <c r="AL57" s="558"/>
    </row>
    <row r="58" spans="2:38" ht="10.5" customHeight="1" thickBot="1">
      <c r="B58" s="1695"/>
      <c r="C58" s="1696"/>
      <c r="D58" s="1689"/>
      <c r="E58" s="1690"/>
      <c r="F58" s="1690"/>
      <c r="G58" s="1700"/>
      <c r="I58" s="1682"/>
      <c r="J58" s="1682"/>
      <c r="K58" s="1682"/>
      <c r="L58" s="1682"/>
      <c r="M58" s="1683"/>
      <c r="N58" s="1683"/>
      <c r="O58" s="1683"/>
      <c r="P58" s="1683"/>
      <c r="Q58" s="1683"/>
      <c r="R58" s="1683"/>
      <c r="S58" s="1683"/>
      <c r="T58" s="1683"/>
      <c r="U58" s="1683"/>
      <c r="V58" s="1683"/>
      <c r="W58" s="1683"/>
      <c r="X58" s="1683"/>
      <c r="Y58" s="1686"/>
      <c r="Z58" s="1686"/>
      <c r="AA58" s="1686"/>
      <c r="AB58" s="1686"/>
      <c r="AC58" s="569"/>
      <c r="AD58" s="569"/>
      <c r="AL58" s="558"/>
    </row>
    <row r="59" spans="2:38" ht="10.5" customHeight="1">
      <c r="B59" s="1695"/>
      <c r="C59" s="1696"/>
      <c r="D59" s="1689"/>
      <c r="E59" s="1690"/>
      <c r="F59" s="1690"/>
      <c r="G59" s="1700"/>
      <c r="I59" s="1681" t="s">
        <v>662</v>
      </c>
      <c r="J59" s="1681"/>
      <c r="K59" s="1681"/>
      <c r="L59" s="1681"/>
      <c r="M59" s="1683"/>
      <c r="N59" s="1683"/>
      <c r="O59" s="1683"/>
      <c r="P59" s="1683"/>
      <c r="Q59" s="1683"/>
      <c r="R59" s="1683"/>
      <c r="S59" s="1683"/>
      <c r="T59" s="1683"/>
      <c r="U59" s="1683"/>
      <c r="V59" s="1683"/>
      <c r="W59" s="1683"/>
      <c r="X59" s="1683"/>
      <c r="Y59" s="1686"/>
      <c r="Z59" s="1686"/>
      <c r="AA59" s="1686"/>
      <c r="AB59" s="1686"/>
      <c r="AD59" s="1727" t="s">
        <v>664</v>
      </c>
      <c r="AE59" s="1728"/>
      <c r="AF59" s="1728"/>
      <c r="AG59" s="1728"/>
      <c r="AH59" s="1728"/>
      <c r="AI59" s="1728"/>
      <c r="AJ59" s="1728"/>
      <c r="AK59" s="1729"/>
      <c r="AL59" s="558"/>
    </row>
    <row r="60" spans="2:38" ht="10.5" customHeight="1">
      <c r="B60" s="1695"/>
      <c r="C60" s="1696"/>
      <c r="D60" s="1689"/>
      <c r="E60" s="1690"/>
      <c r="F60" s="1690"/>
      <c r="G60" s="1700"/>
      <c r="I60" s="1681"/>
      <c r="J60" s="1681"/>
      <c r="K60" s="1681"/>
      <c r="L60" s="1681"/>
      <c r="M60" s="1683"/>
      <c r="N60" s="1683"/>
      <c r="O60" s="1683"/>
      <c r="P60" s="1683"/>
      <c r="Q60" s="1683"/>
      <c r="R60" s="1683"/>
      <c r="S60" s="1683"/>
      <c r="T60" s="1683"/>
      <c r="U60" s="1683"/>
      <c r="V60" s="1683"/>
      <c r="W60" s="1683"/>
      <c r="X60" s="1683"/>
      <c r="Y60" s="1686"/>
      <c r="Z60" s="1686"/>
      <c r="AA60" s="1686"/>
      <c r="AB60" s="1686"/>
      <c r="AD60" s="1730"/>
      <c r="AE60" s="1731"/>
      <c r="AF60" s="1731"/>
      <c r="AG60" s="1731"/>
      <c r="AH60" s="1731"/>
      <c r="AI60" s="1731"/>
      <c r="AJ60" s="1731"/>
      <c r="AK60" s="1732"/>
      <c r="AL60" s="558"/>
    </row>
    <row r="61" spans="2:38" ht="10.5" customHeight="1" thickBot="1">
      <c r="B61" s="1695"/>
      <c r="C61" s="1696"/>
      <c r="D61" s="1689"/>
      <c r="E61" s="1690"/>
      <c r="F61" s="1690"/>
      <c r="G61" s="1700"/>
      <c r="I61" s="570"/>
      <c r="S61" s="567"/>
      <c r="AD61" s="1733"/>
      <c r="AE61" s="1734"/>
      <c r="AF61" s="1734"/>
      <c r="AG61" s="1734"/>
      <c r="AH61" s="1734"/>
      <c r="AI61" s="1734"/>
      <c r="AJ61" s="1734"/>
      <c r="AK61" s="1735"/>
      <c r="AL61" s="558"/>
    </row>
    <row r="62" spans="2:38" ht="10.5" customHeight="1">
      <c r="B62" s="1695"/>
      <c r="C62" s="1696"/>
      <c r="D62" s="1689"/>
      <c r="E62" s="1690"/>
      <c r="F62" s="1690"/>
      <c r="G62" s="1700"/>
      <c r="I62" s="570"/>
      <c r="S62" s="567"/>
      <c r="AD62" s="1736"/>
      <c r="AE62" s="1737"/>
      <c r="AF62" s="1737"/>
      <c r="AG62" s="1737"/>
      <c r="AH62" s="1737"/>
      <c r="AI62" s="1737"/>
      <c r="AJ62" s="1740" t="s">
        <v>91</v>
      </c>
      <c r="AK62" s="1741"/>
      <c r="AL62" s="558"/>
    </row>
    <row r="63" spans="2:38" ht="10.5" customHeight="1" thickBot="1">
      <c r="B63" s="1695"/>
      <c r="C63" s="1696"/>
      <c r="D63" s="1689"/>
      <c r="E63" s="1690"/>
      <c r="F63" s="1690"/>
      <c r="G63" s="1700"/>
      <c r="I63" s="570"/>
      <c r="S63" s="567"/>
      <c r="AD63" s="1738"/>
      <c r="AE63" s="1739"/>
      <c r="AF63" s="1739"/>
      <c r="AG63" s="1739"/>
      <c r="AH63" s="1739"/>
      <c r="AI63" s="1739"/>
      <c r="AJ63" s="1742"/>
      <c r="AK63" s="1743"/>
      <c r="AL63" s="558"/>
    </row>
    <row r="64" spans="2:38" ht="10.5" customHeight="1">
      <c r="B64" s="1697"/>
      <c r="C64" s="1698"/>
      <c r="D64" s="1691"/>
      <c r="E64" s="1692"/>
      <c r="F64" s="1692"/>
      <c r="G64" s="1701"/>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c r="AF64" s="553"/>
      <c r="AG64" s="553"/>
      <c r="AH64" s="553"/>
      <c r="AI64" s="553"/>
      <c r="AJ64" s="553"/>
      <c r="AK64" s="553"/>
      <c r="AL64" s="571"/>
    </row>
    <row r="65" spans="2:38" ht="19.5" customHeight="1">
      <c r="B65" s="1744" t="s">
        <v>665</v>
      </c>
      <c r="C65" s="1745"/>
      <c r="D65" s="1687" t="s">
        <v>666</v>
      </c>
      <c r="E65" s="1688"/>
      <c r="F65" s="1688"/>
      <c r="G65" s="1688"/>
      <c r="H65" s="1688"/>
      <c r="I65" s="1688"/>
      <c r="J65" s="1688"/>
      <c r="K65" s="1688"/>
      <c r="L65" s="1688"/>
      <c r="M65" s="1688"/>
      <c r="N65" s="1688"/>
      <c r="O65" s="1688"/>
      <c r="P65" s="1688"/>
      <c r="Q65" s="1688"/>
      <c r="R65" s="1688"/>
      <c r="S65" s="1699"/>
      <c r="T65" s="1662" t="s">
        <v>667</v>
      </c>
      <c r="U65" s="1662"/>
      <c r="V65" s="1662"/>
      <c r="W65" s="1662"/>
      <c r="X65" s="1662"/>
      <c r="Y65" s="1662"/>
      <c r="Z65" s="1662"/>
      <c r="AA65" s="1662"/>
      <c r="AB65" s="1662"/>
      <c r="AC65" s="1662"/>
      <c r="AD65" s="1662"/>
      <c r="AE65" s="1662"/>
      <c r="AF65" s="1662"/>
      <c r="AG65" s="1662"/>
      <c r="AH65" s="1662"/>
      <c r="AI65" s="1662"/>
      <c r="AJ65" s="1662"/>
      <c r="AK65" s="1662"/>
      <c r="AL65" s="1665"/>
    </row>
    <row r="66" spans="2:38" ht="19.5" customHeight="1">
      <c r="B66" s="1746"/>
      <c r="C66" s="1747"/>
      <c r="D66" s="1689"/>
      <c r="E66" s="1690"/>
      <c r="F66" s="1690"/>
      <c r="G66" s="1690"/>
      <c r="H66" s="1690"/>
      <c r="I66" s="1690"/>
      <c r="J66" s="1690"/>
      <c r="K66" s="1690"/>
      <c r="L66" s="1690"/>
      <c r="M66" s="1690"/>
      <c r="N66" s="1690"/>
      <c r="O66" s="1690"/>
      <c r="P66" s="1690"/>
      <c r="Q66" s="1690"/>
      <c r="R66" s="1690"/>
      <c r="S66" s="1700"/>
      <c r="T66" s="1668"/>
      <c r="U66" s="1668"/>
      <c r="V66" s="1668"/>
      <c r="W66" s="1668"/>
      <c r="X66" s="1668"/>
      <c r="Y66" s="1668"/>
      <c r="Z66" s="1668"/>
      <c r="AA66" s="1668"/>
      <c r="AB66" s="1668"/>
      <c r="AC66" s="1668"/>
      <c r="AD66" s="1668"/>
      <c r="AE66" s="1668"/>
      <c r="AF66" s="1668"/>
      <c r="AG66" s="1668"/>
      <c r="AH66" s="1668"/>
      <c r="AI66" s="1668"/>
      <c r="AJ66" s="1668"/>
      <c r="AK66" s="1668"/>
      <c r="AL66" s="1748"/>
    </row>
    <row r="67" spans="2:38" ht="19.5" customHeight="1">
      <c r="B67" s="1746"/>
      <c r="C67" s="1747"/>
      <c r="D67" s="1689"/>
      <c r="E67" s="1690"/>
      <c r="F67" s="1690"/>
      <c r="G67" s="1690"/>
      <c r="H67" s="1690"/>
      <c r="I67" s="1690"/>
      <c r="J67" s="1690"/>
      <c r="K67" s="1690"/>
      <c r="L67" s="1690"/>
      <c r="M67" s="1690"/>
      <c r="N67" s="1690"/>
      <c r="O67" s="1690"/>
      <c r="P67" s="1690"/>
      <c r="Q67" s="1690"/>
      <c r="R67" s="1690"/>
      <c r="S67" s="1700"/>
      <c r="T67" s="1668"/>
      <c r="U67" s="1668"/>
      <c r="V67" s="1668"/>
      <c r="W67" s="1668"/>
      <c r="X67" s="1668"/>
      <c r="Y67" s="1668"/>
      <c r="Z67" s="1668"/>
      <c r="AA67" s="1668"/>
      <c r="AB67" s="1668"/>
      <c r="AC67" s="1668"/>
      <c r="AD67" s="1668"/>
      <c r="AE67" s="1668"/>
      <c r="AF67" s="1668"/>
      <c r="AG67" s="1668"/>
      <c r="AH67" s="1668"/>
      <c r="AI67" s="1668"/>
      <c r="AJ67" s="1668"/>
      <c r="AK67" s="1668"/>
      <c r="AL67" s="1748"/>
    </row>
    <row r="68" spans="2:38" ht="19.5" customHeight="1">
      <c r="B68" s="1746"/>
      <c r="C68" s="1747"/>
      <c r="D68" s="1689"/>
      <c r="E68" s="1690"/>
      <c r="F68" s="1690"/>
      <c r="G68" s="1690"/>
      <c r="H68" s="1690"/>
      <c r="I68" s="1690"/>
      <c r="J68" s="1690"/>
      <c r="K68" s="1690"/>
      <c r="L68" s="1690"/>
      <c r="M68" s="1690"/>
      <c r="N68" s="1690"/>
      <c r="O68" s="1690"/>
      <c r="P68" s="1690"/>
      <c r="Q68" s="1690"/>
      <c r="R68" s="1690"/>
      <c r="S68" s="1700"/>
      <c r="T68" s="1668"/>
      <c r="U68" s="1668"/>
      <c r="V68" s="1668"/>
      <c r="W68" s="1668"/>
      <c r="X68" s="1668"/>
      <c r="Y68" s="1668"/>
      <c r="Z68" s="1668"/>
      <c r="AA68" s="1668"/>
      <c r="AB68" s="1668"/>
      <c r="AC68" s="1668"/>
      <c r="AD68" s="1668"/>
      <c r="AE68" s="1668"/>
      <c r="AF68" s="1668"/>
      <c r="AG68" s="1668"/>
      <c r="AH68" s="1668"/>
      <c r="AI68" s="1668"/>
      <c r="AJ68" s="1668"/>
      <c r="AK68" s="1668"/>
      <c r="AL68" s="1748"/>
    </row>
    <row r="69" spans="2:38" ht="19.5" customHeight="1">
      <c r="B69" s="1746"/>
      <c r="C69" s="1747"/>
      <c r="D69" s="1689"/>
      <c r="E69" s="1690"/>
      <c r="F69" s="1690"/>
      <c r="G69" s="1690"/>
      <c r="H69" s="1690"/>
      <c r="I69" s="1690"/>
      <c r="J69" s="1690"/>
      <c r="K69" s="1690"/>
      <c r="L69" s="1690"/>
      <c r="M69" s="1690"/>
      <c r="N69" s="1690"/>
      <c r="O69" s="1690"/>
      <c r="P69" s="1690"/>
      <c r="Q69" s="1690"/>
      <c r="R69" s="1690"/>
      <c r="S69" s="1700"/>
      <c r="T69" s="1668"/>
      <c r="U69" s="1668"/>
      <c r="V69" s="1668"/>
      <c r="W69" s="1668"/>
      <c r="X69" s="1668"/>
      <c r="Y69" s="1668"/>
      <c r="Z69" s="1668"/>
      <c r="AA69" s="1668"/>
      <c r="AB69" s="1668"/>
      <c r="AC69" s="1668"/>
      <c r="AD69" s="1668"/>
      <c r="AE69" s="1668"/>
      <c r="AF69" s="1668"/>
      <c r="AG69" s="1668"/>
      <c r="AH69" s="1668"/>
      <c r="AI69" s="1668"/>
      <c r="AJ69" s="1668"/>
      <c r="AK69" s="1668"/>
      <c r="AL69" s="1748"/>
    </row>
    <row r="70" spans="2:38" ht="19.5" customHeight="1">
      <c r="B70" s="1746"/>
      <c r="C70" s="1747"/>
      <c r="D70" s="1691"/>
      <c r="E70" s="1692"/>
      <c r="F70" s="1692"/>
      <c r="G70" s="1692"/>
      <c r="H70" s="1692"/>
      <c r="I70" s="1692"/>
      <c r="J70" s="1692"/>
      <c r="K70" s="1692"/>
      <c r="L70" s="1692"/>
      <c r="M70" s="1692"/>
      <c r="N70" s="1692"/>
      <c r="O70" s="1692"/>
      <c r="P70" s="1692"/>
      <c r="Q70" s="1692"/>
      <c r="R70" s="1692"/>
      <c r="S70" s="1701"/>
      <c r="T70" s="1668"/>
      <c r="U70" s="1668"/>
      <c r="V70" s="1668"/>
      <c r="W70" s="1668"/>
      <c r="X70" s="1668"/>
      <c r="Y70" s="1668"/>
      <c r="Z70" s="1668"/>
      <c r="AA70" s="1668"/>
      <c r="AB70" s="1668"/>
      <c r="AC70" s="1668"/>
      <c r="AD70" s="1668"/>
      <c r="AE70" s="1668"/>
      <c r="AF70" s="1668"/>
      <c r="AG70" s="1668"/>
      <c r="AH70" s="1668"/>
      <c r="AI70" s="1668"/>
      <c r="AJ70" s="1668"/>
      <c r="AK70" s="1668"/>
      <c r="AL70" s="1748"/>
    </row>
    <row r="71" spans="2:38" ht="112.5" customHeight="1">
      <c r="B71" s="1726" t="s">
        <v>668</v>
      </c>
      <c r="C71" s="1726"/>
      <c r="D71" s="1726"/>
      <c r="E71" s="1726"/>
      <c r="F71" s="1726"/>
      <c r="G71" s="1726"/>
      <c r="H71" s="1726"/>
      <c r="I71" s="1726"/>
      <c r="J71" s="1726"/>
      <c r="K71" s="1726"/>
      <c r="L71" s="1726"/>
      <c r="M71" s="1726"/>
      <c r="N71" s="1726"/>
      <c r="O71" s="1726"/>
      <c r="P71" s="1726"/>
      <c r="Q71" s="1726"/>
      <c r="R71" s="1726"/>
      <c r="S71" s="1726"/>
      <c r="T71" s="1726"/>
      <c r="U71" s="1726"/>
      <c r="V71" s="1726"/>
      <c r="W71" s="1726"/>
      <c r="X71" s="1726"/>
      <c r="Y71" s="1726"/>
      <c r="Z71" s="1726"/>
      <c r="AA71" s="1726"/>
      <c r="AB71" s="1726"/>
      <c r="AC71" s="1726"/>
      <c r="AD71" s="1726"/>
      <c r="AE71" s="1726"/>
      <c r="AF71" s="1726"/>
      <c r="AG71" s="1726"/>
      <c r="AH71" s="1726"/>
      <c r="AI71" s="1726"/>
      <c r="AJ71" s="1726"/>
      <c r="AK71" s="1726"/>
      <c r="AL71" s="1726"/>
    </row>
  </sheetData>
  <mergeCells count="95">
    <mergeCell ref="M55:O56"/>
    <mergeCell ref="B71:AL71"/>
    <mergeCell ref="AD59:AK61"/>
    <mergeCell ref="AD62:AI63"/>
    <mergeCell ref="AJ62:AK63"/>
    <mergeCell ref="B65:C70"/>
    <mergeCell ref="D65:S70"/>
    <mergeCell ref="T65:AL70"/>
    <mergeCell ref="I59:L60"/>
    <mergeCell ref="M59:O60"/>
    <mergeCell ref="P59:R60"/>
    <mergeCell ref="S59:U60"/>
    <mergeCell ref="V59:X60"/>
    <mergeCell ref="Y59:AB60"/>
    <mergeCell ref="M57:O58"/>
    <mergeCell ref="P57:R58"/>
    <mergeCell ref="AD53:AK55"/>
    <mergeCell ref="P55:R56"/>
    <mergeCell ref="S55:U56"/>
    <mergeCell ref="V55:X56"/>
    <mergeCell ref="Y55:AB56"/>
    <mergeCell ref="AD56:AI57"/>
    <mergeCell ref="AJ56:AK57"/>
    <mergeCell ref="S57:U58"/>
    <mergeCell ref="V57:X58"/>
    <mergeCell ref="Y57:AB58"/>
    <mergeCell ref="P53:R54"/>
    <mergeCell ref="S53:U54"/>
    <mergeCell ref="V53:X54"/>
    <mergeCell ref="Y53:AB54"/>
    <mergeCell ref="AH48:AJ49"/>
    <mergeCell ref="I50:L51"/>
    <mergeCell ref="M50:O51"/>
    <mergeCell ref="P50:R51"/>
    <mergeCell ref="S50:U51"/>
    <mergeCell ref="V50:X51"/>
    <mergeCell ref="Y50:AA51"/>
    <mergeCell ref="AB50:AD51"/>
    <mergeCell ref="AE50:AG51"/>
    <mergeCell ref="AH50:AJ51"/>
    <mergeCell ref="P48:R49"/>
    <mergeCell ref="S48:U49"/>
    <mergeCell ref="V48:X49"/>
    <mergeCell ref="Y48:AA49"/>
    <mergeCell ref="AB48:AD49"/>
    <mergeCell ref="AE48:AG49"/>
    <mergeCell ref="AH44:AJ45"/>
    <mergeCell ref="I46:L47"/>
    <mergeCell ref="M46:O47"/>
    <mergeCell ref="P46:R47"/>
    <mergeCell ref="S46:U47"/>
    <mergeCell ref="V46:X47"/>
    <mergeCell ref="Y46:AA47"/>
    <mergeCell ref="AB46:AD47"/>
    <mergeCell ref="AE46:AG47"/>
    <mergeCell ref="AH46:AJ47"/>
    <mergeCell ref="P44:R45"/>
    <mergeCell ref="S44:U45"/>
    <mergeCell ref="V44:X45"/>
    <mergeCell ref="Y44:AA45"/>
    <mergeCell ref="AB44:AD45"/>
    <mergeCell ref="AE44:AG45"/>
    <mergeCell ref="B31:G35"/>
    <mergeCell ref="B36:C64"/>
    <mergeCell ref="D36:G42"/>
    <mergeCell ref="D43:G64"/>
    <mergeCell ref="I44:L45"/>
    <mergeCell ref="I57:L58"/>
    <mergeCell ref="I55:L56"/>
    <mergeCell ref="M44:O45"/>
    <mergeCell ref="I48:L49"/>
    <mergeCell ref="M48:O49"/>
    <mergeCell ref="I53:L54"/>
    <mergeCell ref="M53:O54"/>
    <mergeCell ref="B23:G24"/>
    <mergeCell ref="J23:AL24"/>
    <mergeCell ref="B25:G30"/>
    <mergeCell ref="J25:AL26"/>
    <mergeCell ref="J27:AL28"/>
    <mergeCell ref="J29:AL30"/>
    <mergeCell ref="B14:AL14"/>
    <mergeCell ref="B16:C20"/>
    <mergeCell ref="D16:L17"/>
    <mergeCell ref="N16:AK17"/>
    <mergeCell ref="E18:G20"/>
    <mergeCell ref="H18:H20"/>
    <mergeCell ref="I18:K20"/>
    <mergeCell ref="AE18:AK20"/>
    <mergeCell ref="N19:AD19"/>
    <mergeCell ref="B13:AK13"/>
    <mergeCell ref="A3:AL4"/>
    <mergeCell ref="B8:AL8"/>
    <mergeCell ref="B9:AK9"/>
    <mergeCell ref="B11:AL11"/>
    <mergeCell ref="B12:AK12"/>
  </mergeCells>
  <phoneticPr fontId="2"/>
  <dataValidations count="1">
    <dataValidation type="list" allowBlank="1" showInputMessage="1" showErrorMessage="1" sqref="N19:AD19" xr:uid="{D60E6421-334D-4500-BF3E-069EFCC3E692}">
      <formula1>"①,②(指定月が令和５年４月以前）,②(指定月が令和５年５月～令和６年３月)"</formula1>
    </dataValidation>
  </dataValidations>
  <pageMargins left="0.7" right="0.7" top="0.75" bottom="0.75" header="0.3" footer="0.3"/>
  <pageSetup paperSize="9" fitToHeight="0" orientation="portrait" r:id="rId1"/>
  <rowBreaks count="1" manualBreakCount="1">
    <brk id="41" max="37"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C183C-C66A-48C4-A8C4-36B4515BE8BE}">
  <dimension ref="A1:AO62"/>
  <sheetViews>
    <sheetView showGridLines="0" view="pageBreakPreview" topLeftCell="A8" zoomScale="70" zoomScaleNormal="100" zoomScaleSheetLayoutView="70" workbookViewId="0">
      <selection activeCell="A2" sqref="A2"/>
    </sheetView>
  </sheetViews>
  <sheetFormatPr defaultColWidth="2" defaultRowHeight="18"/>
  <cols>
    <col min="1" max="1" width="2" style="518" customWidth="1"/>
    <col min="2" max="2" width="2" style="581" customWidth="1"/>
    <col min="3" max="5" width="2" style="518"/>
    <col min="6" max="6" width="2.1640625" style="518" bestFit="1" customWidth="1"/>
    <col min="7" max="8" width="2" style="518"/>
    <col min="9" max="26" width="2.08203125" style="518" customWidth="1"/>
    <col min="27" max="27" width="3.08203125" style="518" customWidth="1"/>
    <col min="28" max="38" width="3.5" style="518" customWidth="1"/>
    <col min="39" max="39" width="2" style="518"/>
    <col min="40" max="40" width="2" style="518" customWidth="1"/>
    <col min="41" max="256" width="2" style="518"/>
    <col min="257" max="258" width="2" style="518" customWidth="1"/>
    <col min="259" max="261" width="2" style="518"/>
    <col min="262" max="262" width="2.1640625" style="518" bestFit="1" customWidth="1"/>
    <col min="263" max="264" width="2" style="518"/>
    <col min="265" max="292" width="2.08203125" style="518" customWidth="1"/>
    <col min="293" max="293" width="2" style="518"/>
    <col min="294" max="294" width="2" style="518" customWidth="1"/>
    <col min="295" max="512" width="2" style="518"/>
    <col min="513" max="514" width="2" style="518" customWidth="1"/>
    <col min="515" max="517" width="2" style="518"/>
    <col min="518" max="518" width="2.1640625" style="518" bestFit="1" customWidth="1"/>
    <col min="519" max="520" width="2" style="518"/>
    <col min="521" max="548" width="2.08203125" style="518" customWidth="1"/>
    <col min="549" max="549" width="2" style="518"/>
    <col min="550" max="550" width="2" style="518" customWidth="1"/>
    <col min="551" max="768" width="2" style="518"/>
    <col min="769" max="770" width="2" style="518" customWidth="1"/>
    <col min="771" max="773" width="2" style="518"/>
    <col min="774" max="774" width="2.1640625" style="518" bestFit="1" customWidth="1"/>
    <col min="775" max="776" width="2" style="518"/>
    <col min="777" max="804" width="2.08203125" style="518" customWidth="1"/>
    <col min="805" max="805" width="2" style="518"/>
    <col min="806" max="806" width="2" style="518" customWidth="1"/>
    <col min="807" max="1024" width="2" style="518"/>
    <col min="1025" max="1026" width="2" style="518" customWidth="1"/>
    <col min="1027" max="1029" width="2" style="518"/>
    <col min="1030" max="1030" width="2.1640625" style="518" bestFit="1" customWidth="1"/>
    <col min="1031" max="1032" width="2" style="518"/>
    <col min="1033" max="1060" width="2.08203125" style="518" customWidth="1"/>
    <col min="1061" max="1061" width="2" style="518"/>
    <col min="1062" max="1062" width="2" style="518" customWidth="1"/>
    <col min="1063" max="1280" width="2" style="518"/>
    <col min="1281" max="1282" width="2" style="518" customWidth="1"/>
    <col min="1283" max="1285" width="2" style="518"/>
    <col min="1286" max="1286" width="2.1640625" style="518" bestFit="1" customWidth="1"/>
    <col min="1287" max="1288" width="2" style="518"/>
    <col min="1289" max="1316" width="2.08203125" style="518" customWidth="1"/>
    <col min="1317" max="1317" width="2" style="518"/>
    <col min="1318" max="1318" width="2" style="518" customWidth="1"/>
    <col min="1319" max="1536" width="2" style="518"/>
    <col min="1537" max="1538" width="2" style="518" customWidth="1"/>
    <col min="1539" max="1541" width="2" style="518"/>
    <col min="1542" max="1542" width="2.1640625" style="518" bestFit="1" customWidth="1"/>
    <col min="1543" max="1544" width="2" style="518"/>
    <col min="1545" max="1572" width="2.08203125" style="518" customWidth="1"/>
    <col min="1573" max="1573" width="2" style="518"/>
    <col min="1574" max="1574" width="2" style="518" customWidth="1"/>
    <col min="1575" max="1792" width="2" style="518"/>
    <col min="1793" max="1794" width="2" style="518" customWidth="1"/>
    <col min="1795" max="1797" width="2" style="518"/>
    <col min="1798" max="1798" width="2.1640625" style="518" bestFit="1" customWidth="1"/>
    <col min="1799" max="1800" width="2" style="518"/>
    <col min="1801" max="1828" width="2.08203125" style="518" customWidth="1"/>
    <col min="1829" max="1829" width="2" style="518"/>
    <col min="1830" max="1830" width="2" style="518" customWidth="1"/>
    <col min="1831" max="2048" width="2" style="518"/>
    <col min="2049" max="2050" width="2" style="518" customWidth="1"/>
    <col min="2051" max="2053" width="2" style="518"/>
    <col min="2054" max="2054" width="2.1640625" style="518" bestFit="1" customWidth="1"/>
    <col min="2055" max="2056" width="2" style="518"/>
    <col min="2057" max="2084" width="2.08203125" style="518" customWidth="1"/>
    <col min="2085" max="2085" width="2" style="518"/>
    <col min="2086" max="2086" width="2" style="518" customWidth="1"/>
    <col min="2087" max="2304" width="2" style="518"/>
    <col min="2305" max="2306" width="2" style="518" customWidth="1"/>
    <col min="2307" max="2309" width="2" style="518"/>
    <col min="2310" max="2310" width="2.1640625" style="518" bestFit="1" customWidth="1"/>
    <col min="2311" max="2312" width="2" style="518"/>
    <col min="2313" max="2340" width="2.08203125" style="518" customWidth="1"/>
    <col min="2341" max="2341" width="2" style="518"/>
    <col min="2342" max="2342" width="2" style="518" customWidth="1"/>
    <col min="2343" max="2560" width="2" style="518"/>
    <col min="2561" max="2562" width="2" style="518" customWidth="1"/>
    <col min="2563" max="2565" width="2" style="518"/>
    <col min="2566" max="2566" width="2.1640625" style="518" bestFit="1" customWidth="1"/>
    <col min="2567" max="2568" width="2" style="518"/>
    <col min="2569" max="2596" width="2.08203125" style="518" customWidth="1"/>
    <col min="2597" max="2597" width="2" style="518"/>
    <col min="2598" max="2598" width="2" style="518" customWidth="1"/>
    <col min="2599" max="2816" width="2" style="518"/>
    <col min="2817" max="2818" width="2" style="518" customWidth="1"/>
    <col min="2819" max="2821" width="2" style="518"/>
    <col min="2822" max="2822" width="2.1640625" style="518" bestFit="1" customWidth="1"/>
    <col min="2823" max="2824" width="2" style="518"/>
    <col min="2825" max="2852" width="2.08203125" style="518" customWidth="1"/>
    <col min="2853" max="2853" width="2" style="518"/>
    <col min="2854" max="2854" width="2" style="518" customWidth="1"/>
    <col min="2855" max="3072" width="2" style="518"/>
    <col min="3073" max="3074" width="2" style="518" customWidth="1"/>
    <col min="3075" max="3077" width="2" style="518"/>
    <col min="3078" max="3078" width="2.1640625" style="518" bestFit="1" customWidth="1"/>
    <col min="3079" max="3080" width="2" style="518"/>
    <col min="3081" max="3108" width="2.08203125" style="518" customWidth="1"/>
    <col min="3109" max="3109" width="2" style="518"/>
    <col min="3110" max="3110" width="2" style="518" customWidth="1"/>
    <col min="3111" max="3328" width="2" style="518"/>
    <col min="3329" max="3330" width="2" style="518" customWidth="1"/>
    <col min="3331" max="3333" width="2" style="518"/>
    <col min="3334" max="3334" width="2.1640625" style="518" bestFit="1" customWidth="1"/>
    <col min="3335" max="3336" width="2" style="518"/>
    <col min="3337" max="3364" width="2.08203125" style="518" customWidth="1"/>
    <col min="3365" max="3365" width="2" style="518"/>
    <col min="3366" max="3366" width="2" style="518" customWidth="1"/>
    <col min="3367" max="3584" width="2" style="518"/>
    <col min="3585" max="3586" width="2" style="518" customWidth="1"/>
    <col min="3587" max="3589" width="2" style="518"/>
    <col min="3590" max="3590" width="2.1640625" style="518" bestFit="1" customWidth="1"/>
    <col min="3591" max="3592" width="2" style="518"/>
    <col min="3593" max="3620" width="2.08203125" style="518" customWidth="1"/>
    <col min="3621" max="3621" width="2" style="518"/>
    <col min="3622" max="3622" width="2" style="518" customWidth="1"/>
    <col min="3623" max="3840" width="2" style="518"/>
    <col min="3841" max="3842" width="2" style="518" customWidth="1"/>
    <col min="3843" max="3845" width="2" style="518"/>
    <col min="3846" max="3846" width="2.1640625" style="518" bestFit="1" customWidth="1"/>
    <col min="3847" max="3848" width="2" style="518"/>
    <col min="3849" max="3876" width="2.08203125" style="518" customWidth="1"/>
    <col min="3877" max="3877" width="2" style="518"/>
    <col min="3878" max="3878" width="2" style="518" customWidth="1"/>
    <col min="3879" max="4096" width="2" style="518"/>
    <col min="4097" max="4098" width="2" style="518" customWidth="1"/>
    <col min="4099" max="4101" width="2" style="518"/>
    <col min="4102" max="4102" width="2.1640625" style="518" bestFit="1" customWidth="1"/>
    <col min="4103" max="4104" width="2" style="518"/>
    <col min="4105" max="4132" width="2.08203125" style="518" customWidth="1"/>
    <col min="4133" max="4133" width="2" style="518"/>
    <col min="4134" max="4134" width="2" style="518" customWidth="1"/>
    <col min="4135" max="4352" width="2" style="518"/>
    <col min="4353" max="4354" width="2" style="518" customWidth="1"/>
    <col min="4355" max="4357" width="2" style="518"/>
    <col min="4358" max="4358" width="2.1640625" style="518" bestFit="1" customWidth="1"/>
    <col min="4359" max="4360" width="2" style="518"/>
    <col min="4361" max="4388" width="2.08203125" style="518" customWidth="1"/>
    <col min="4389" max="4389" width="2" style="518"/>
    <col min="4390" max="4390" width="2" style="518" customWidth="1"/>
    <col min="4391" max="4608" width="2" style="518"/>
    <col min="4609" max="4610" width="2" style="518" customWidth="1"/>
    <col min="4611" max="4613" width="2" style="518"/>
    <col min="4614" max="4614" width="2.1640625" style="518" bestFit="1" customWidth="1"/>
    <col min="4615" max="4616" width="2" style="518"/>
    <col min="4617" max="4644" width="2.08203125" style="518" customWidth="1"/>
    <col min="4645" max="4645" width="2" style="518"/>
    <col min="4646" max="4646" width="2" style="518" customWidth="1"/>
    <col min="4647" max="4864" width="2" style="518"/>
    <col min="4865" max="4866" width="2" style="518" customWidth="1"/>
    <col min="4867" max="4869" width="2" style="518"/>
    <col min="4870" max="4870" width="2.1640625" style="518" bestFit="1" customWidth="1"/>
    <col min="4871" max="4872" width="2" style="518"/>
    <col min="4873" max="4900" width="2.08203125" style="518" customWidth="1"/>
    <col min="4901" max="4901" width="2" style="518"/>
    <col min="4902" max="4902" width="2" style="518" customWidth="1"/>
    <col min="4903" max="5120" width="2" style="518"/>
    <col min="5121" max="5122" width="2" style="518" customWidth="1"/>
    <col min="5123" max="5125" width="2" style="518"/>
    <col min="5126" max="5126" width="2.1640625" style="518" bestFit="1" customWidth="1"/>
    <col min="5127" max="5128" width="2" style="518"/>
    <col min="5129" max="5156" width="2.08203125" style="518" customWidth="1"/>
    <col min="5157" max="5157" width="2" style="518"/>
    <col min="5158" max="5158" width="2" style="518" customWidth="1"/>
    <col min="5159" max="5376" width="2" style="518"/>
    <col min="5377" max="5378" width="2" style="518" customWidth="1"/>
    <col min="5379" max="5381" width="2" style="518"/>
    <col min="5382" max="5382" width="2.1640625" style="518" bestFit="1" customWidth="1"/>
    <col min="5383" max="5384" width="2" style="518"/>
    <col min="5385" max="5412" width="2.08203125" style="518" customWidth="1"/>
    <col min="5413" max="5413" width="2" style="518"/>
    <col min="5414" max="5414" width="2" style="518" customWidth="1"/>
    <col min="5415" max="5632" width="2" style="518"/>
    <col min="5633" max="5634" width="2" style="518" customWidth="1"/>
    <col min="5635" max="5637" width="2" style="518"/>
    <col min="5638" max="5638" width="2.1640625" style="518" bestFit="1" customWidth="1"/>
    <col min="5639" max="5640" width="2" style="518"/>
    <col min="5641" max="5668" width="2.08203125" style="518" customWidth="1"/>
    <col min="5669" max="5669" width="2" style="518"/>
    <col min="5670" max="5670" width="2" style="518" customWidth="1"/>
    <col min="5671" max="5888" width="2" style="518"/>
    <col min="5889" max="5890" width="2" style="518" customWidth="1"/>
    <col min="5891" max="5893" width="2" style="518"/>
    <col min="5894" max="5894" width="2.1640625" style="518" bestFit="1" customWidth="1"/>
    <col min="5895" max="5896" width="2" style="518"/>
    <col min="5897" max="5924" width="2.08203125" style="518" customWidth="1"/>
    <col min="5925" max="5925" width="2" style="518"/>
    <col min="5926" max="5926" width="2" style="518" customWidth="1"/>
    <col min="5927" max="6144" width="2" style="518"/>
    <col min="6145" max="6146" width="2" style="518" customWidth="1"/>
    <col min="6147" max="6149" width="2" style="518"/>
    <col min="6150" max="6150" width="2.1640625" style="518" bestFit="1" customWidth="1"/>
    <col min="6151" max="6152" width="2" style="518"/>
    <col min="6153" max="6180" width="2.08203125" style="518" customWidth="1"/>
    <col min="6181" max="6181" width="2" style="518"/>
    <col min="6182" max="6182" width="2" style="518" customWidth="1"/>
    <col min="6183" max="6400" width="2" style="518"/>
    <col min="6401" max="6402" width="2" style="518" customWidth="1"/>
    <col min="6403" max="6405" width="2" style="518"/>
    <col min="6406" max="6406" width="2.1640625" style="518" bestFit="1" customWidth="1"/>
    <col min="6407" max="6408" width="2" style="518"/>
    <col min="6409" max="6436" width="2.08203125" style="518" customWidth="1"/>
    <col min="6437" max="6437" width="2" style="518"/>
    <col min="6438" max="6438" width="2" style="518" customWidth="1"/>
    <col min="6439" max="6656" width="2" style="518"/>
    <col min="6657" max="6658" width="2" style="518" customWidth="1"/>
    <col min="6659" max="6661" width="2" style="518"/>
    <col min="6662" max="6662" width="2.1640625" style="518" bestFit="1" customWidth="1"/>
    <col min="6663" max="6664" width="2" style="518"/>
    <col min="6665" max="6692" width="2.08203125" style="518" customWidth="1"/>
    <col min="6693" max="6693" width="2" style="518"/>
    <col min="6694" max="6694" width="2" style="518" customWidth="1"/>
    <col min="6695" max="6912" width="2" style="518"/>
    <col min="6913" max="6914" width="2" style="518" customWidth="1"/>
    <col min="6915" max="6917" width="2" style="518"/>
    <col min="6918" max="6918" width="2.1640625" style="518" bestFit="1" customWidth="1"/>
    <col min="6919" max="6920" width="2" style="518"/>
    <col min="6921" max="6948" width="2.08203125" style="518" customWidth="1"/>
    <col min="6949" max="6949" width="2" style="518"/>
    <col min="6950" max="6950" width="2" style="518" customWidth="1"/>
    <col min="6951" max="7168" width="2" style="518"/>
    <col min="7169" max="7170" width="2" style="518" customWidth="1"/>
    <col min="7171" max="7173" width="2" style="518"/>
    <col min="7174" max="7174" width="2.1640625" style="518" bestFit="1" customWidth="1"/>
    <col min="7175" max="7176" width="2" style="518"/>
    <col min="7177" max="7204" width="2.08203125" style="518" customWidth="1"/>
    <col min="7205" max="7205" width="2" style="518"/>
    <col min="7206" max="7206" width="2" style="518" customWidth="1"/>
    <col min="7207" max="7424" width="2" style="518"/>
    <col min="7425" max="7426" width="2" style="518" customWidth="1"/>
    <col min="7427" max="7429" width="2" style="518"/>
    <col min="7430" max="7430" width="2.1640625" style="518" bestFit="1" customWidth="1"/>
    <col min="7431" max="7432" width="2" style="518"/>
    <col min="7433" max="7460" width="2.08203125" style="518" customWidth="1"/>
    <col min="7461" max="7461" width="2" style="518"/>
    <col min="7462" max="7462" width="2" style="518" customWidth="1"/>
    <col min="7463" max="7680" width="2" style="518"/>
    <col min="7681" max="7682" width="2" style="518" customWidth="1"/>
    <col min="7683" max="7685" width="2" style="518"/>
    <col min="7686" max="7686" width="2.1640625" style="518" bestFit="1" customWidth="1"/>
    <col min="7687" max="7688" width="2" style="518"/>
    <col min="7689" max="7716" width="2.08203125" style="518" customWidth="1"/>
    <col min="7717" max="7717" width="2" style="518"/>
    <col min="7718" max="7718" width="2" style="518" customWidth="1"/>
    <col min="7719" max="7936" width="2" style="518"/>
    <col min="7937" max="7938" width="2" style="518" customWidth="1"/>
    <col min="7939" max="7941" width="2" style="518"/>
    <col min="7942" max="7942" width="2.1640625" style="518" bestFit="1" customWidth="1"/>
    <col min="7943" max="7944" width="2" style="518"/>
    <col min="7945" max="7972" width="2.08203125" style="518" customWidth="1"/>
    <col min="7973" max="7973" width="2" style="518"/>
    <col min="7974" max="7974" width="2" style="518" customWidth="1"/>
    <col min="7975" max="8192" width="2" style="518"/>
    <col min="8193" max="8194" width="2" style="518" customWidth="1"/>
    <col min="8195" max="8197" width="2" style="518"/>
    <col min="8198" max="8198" width="2.1640625" style="518" bestFit="1" customWidth="1"/>
    <col min="8199" max="8200" width="2" style="518"/>
    <col min="8201" max="8228" width="2.08203125" style="518" customWidth="1"/>
    <col min="8229" max="8229" width="2" style="518"/>
    <col min="8230" max="8230" width="2" style="518" customWidth="1"/>
    <col min="8231" max="8448" width="2" style="518"/>
    <col min="8449" max="8450" width="2" style="518" customWidth="1"/>
    <col min="8451" max="8453" width="2" style="518"/>
    <col min="8454" max="8454" width="2.1640625" style="518" bestFit="1" customWidth="1"/>
    <col min="8455" max="8456" width="2" style="518"/>
    <col min="8457" max="8484" width="2.08203125" style="518" customWidth="1"/>
    <col min="8485" max="8485" width="2" style="518"/>
    <col min="8486" max="8486" width="2" style="518" customWidth="1"/>
    <col min="8487" max="8704" width="2" style="518"/>
    <col min="8705" max="8706" width="2" style="518" customWidth="1"/>
    <col min="8707" max="8709" width="2" style="518"/>
    <col min="8710" max="8710" width="2.1640625" style="518" bestFit="1" customWidth="1"/>
    <col min="8711" max="8712" width="2" style="518"/>
    <col min="8713" max="8740" width="2.08203125" style="518" customWidth="1"/>
    <col min="8741" max="8741" width="2" style="518"/>
    <col min="8742" max="8742" width="2" style="518" customWidth="1"/>
    <col min="8743" max="8960" width="2" style="518"/>
    <col min="8961" max="8962" width="2" style="518" customWidth="1"/>
    <col min="8963" max="8965" width="2" style="518"/>
    <col min="8966" max="8966" width="2.1640625" style="518" bestFit="1" customWidth="1"/>
    <col min="8967" max="8968" width="2" style="518"/>
    <col min="8969" max="8996" width="2.08203125" style="518" customWidth="1"/>
    <col min="8997" max="8997" width="2" style="518"/>
    <col min="8998" max="8998" width="2" style="518" customWidth="1"/>
    <col min="8999" max="9216" width="2" style="518"/>
    <col min="9217" max="9218" width="2" style="518" customWidth="1"/>
    <col min="9219" max="9221" width="2" style="518"/>
    <col min="9222" max="9222" width="2.1640625" style="518" bestFit="1" customWidth="1"/>
    <col min="9223" max="9224" width="2" style="518"/>
    <col min="9225" max="9252" width="2.08203125" style="518" customWidth="1"/>
    <col min="9253" max="9253" width="2" style="518"/>
    <col min="9254" max="9254" width="2" style="518" customWidth="1"/>
    <col min="9255" max="9472" width="2" style="518"/>
    <col min="9473" max="9474" width="2" style="518" customWidth="1"/>
    <col min="9475" max="9477" width="2" style="518"/>
    <col min="9478" max="9478" width="2.1640625" style="518" bestFit="1" customWidth="1"/>
    <col min="9479" max="9480" width="2" style="518"/>
    <col min="9481" max="9508" width="2.08203125" style="518" customWidth="1"/>
    <col min="9509" max="9509" width="2" style="518"/>
    <col min="9510" max="9510" width="2" style="518" customWidth="1"/>
    <col min="9511" max="9728" width="2" style="518"/>
    <col min="9729" max="9730" width="2" style="518" customWidth="1"/>
    <col min="9731" max="9733" width="2" style="518"/>
    <col min="9734" max="9734" width="2.1640625" style="518" bestFit="1" customWidth="1"/>
    <col min="9735" max="9736" width="2" style="518"/>
    <col min="9737" max="9764" width="2.08203125" style="518" customWidth="1"/>
    <col min="9765" max="9765" width="2" style="518"/>
    <col min="9766" max="9766" width="2" style="518" customWidth="1"/>
    <col min="9767" max="9984" width="2" style="518"/>
    <col min="9985" max="9986" width="2" style="518" customWidth="1"/>
    <col min="9987" max="9989" width="2" style="518"/>
    <col min="9990" max="9990" width="2.1640625" style="518" bestFit="1" customWidth="1"/>
    <col min="9991" max="9992" width="2" style="518"/>
    <col min="9993" max="10020" width="2.08203125" style="518" customWidth="1"/>
    <col min="10021" max="10021" width="2" style="518"/>
    <col min="10022" max="10022" width="2" style="518" customWidth="1"/>
    <col min="10023" max="10240" width="2" style="518"/>
    <col min="10241" max="10242" width="2" style="518" customWidth="1"/>
    <col min="10243" max="10245" width="2" style="518"/>
    <col min="10246" max="10246" width="2.1640625" style="518" bestFit="1" customWidth="1"/>
    <col min="10247" max="10248" width="2" style="518"/>
    <col min="10249" max="10276" width="2.08203125" style="518" customWidth="1"/>
    <col min="10277" max="10277" width="2" style="518"/>
    <col min="10278" max="10278" width="2" style="518" customWidth="1"/>
    <col min="10279" max="10496" width="2" style="518"/>
    <col min="10497" max="10498" width="2" style="518" customWidth="1"/>
    <col min="10499" max="10501" width="2" style="518"/>
    <col min="10502" max="10502" width="2.1640625" style="518" bestFit="1" customWidth="1"/>
    <col min="10503" max="10504" width="2" style="518"/>
    <col min="10505" max="10532" width="2.08203125" style="518" customWidth="1"/>
    <col min="10533" max="10533" width="2" style="518"/>
    <col min="10534" max="10534" width="2" style="518" customWidth="1"/>
    <col min="10535" max="10752" width="2" style="518"/>
    <col min="10753" max="10754" width="2" style="518" customWidth="1"/>
    <col min="10755" max="10757" width="2" style="518"/>
    <col min="10758" max="10758" width="2.1640625" style="518" bestFit="1" customWidth="1"/>
    <col min="10759" max="10760" width="2" style="518"/>
    <col min="10761" max="10788" width="2.08203125" style="518" customWidth="1"/>
    <col min="10789" max="10789" width="2" style="518"/>
    <col min="10790" max="10790" width="2" style="518" customWidth="1"/>
    <col min="10791" max="11008" width="2" style="518"/>
    <col min="11009" max="11010" width="2" style="518" customWidth="1"/>
    <col min="11011" max="11013" width="2" style="518"/>
    <col min="11014" max="11014" width="2.1640625" style="518" bestFit="1" customWidth="1"/>
    <col min="11015" max="11016" width="2" style="518"/>
    <col min="11017" max="11044" width="2.08203125" style="518" customWidth="1"/>
    <col min="11045" max="11045" width="2" style="518"/>
    <col min="11046" max="11046" width="2" style="518" customWidth="1"/>
    <col min="11047" max="11264" width="2" style="518"/>
    <col min="11265" max="11266" width="2" style="518" customWidth="1"/>
    <col min="11267" max="11269" width="2" style="518"/>
    <col min="11270" max="11270" width="2.1640625" style="518" bestFit="1" customWidth="1"/>
    <col min="11271" max="11272" width="2" style="518"/>
    <col min="11273" max="11300" width="2.08203125" style="518" customWidth="1"/>
    <col min="11301" max="11301" width="2" style="518"/>
    <col min="11302" max="11302" width="2" style="518" customWidth="1"/>
    <col min="11303" max="11520" width="2" style="518"/>
    <col min="11521" max="11522" width="2" style="518" customWidth="1"/>
    <col min="11523" max="11525" width="2" style="518"/>
    <col min="11526" max="11526" width="2.1640625" style="518" bestFit="1" customWidth="1"/>
    <col min="11527" max="11528" width="2" style="518"/>
    <col min="11529" max="11556" width="2.08203125" style="518" customWidth="1"/>
    <col min="11557" max="11557" width="2" style="518"/>
    <col min="11558" max="11558" width="2" style="518" customWidth="1"/>
    <col min="11559" max="11776" width="2" style="518"/>
    <col min="11777" max="11778" width="2" style="518" customWidth="1"/>
    <col min="11779" max="11781" width="2" style="518"/>
    <col min="11782" max="11782" width="2.1640625" style="518" bestFit="1" customWidth="1"/>
    <col min="11783" max="11784" width="2" style="518"/>
    <col min="11785" max="11812" width="2.08203125" style="518" customWidth="1"/>
    <col min="11813" max="11813" width="2" style="518"/>
    <col min="11814" max="11814" width="2" style="518" customWidth="1"/>
    <col min="11815" max="12032" width="2" style="518"/>
    <col min="12033" max="12034" width="2" style="518" customWidth="1"/>
    <col min="12035" max="12037" width="2" style="518"/>
    <col min="12038" max="12038" width="2.1640625" style="518" bestFit="1" customWidth="1"/>
    <col min="12039" max="12040" width="2" style="518"/>
    <col min="12041" max="12068" width="2.08203125" style="518" customWidth="1"/>
    <col min="12069" max="12069" width="2" style="518"/>
    <col min="12070" max="12070" width="2" style="518" customWidth="1"/>
    <col min="12071" max="12288" width="2" style="518"/>
    <col min="12289" max="12290" width="2" style="518" customWidth="1"/>
    <col min="12291" max="12293" width="2" style="518"/>
    <col min="12294" max="12294" width="2.1640625" style="518" bestFit="1" customWidth="1"/>
    <col min="12295" max="12296" width="2" style="518"/>
    <col min="12297" max="12324" width="2.08203125" style="518" customWidth="1"/>
    <col min="12325" max="12325" width="2" style="518"/>
    <col min="12326" max="12326" width="2" style="518" customWidth="1"/>
    <col min="12327" max="12544" width="2" style="518"/>
    <col min="12545" max="12546" width="2" style="518" customWidth="1"/>
    <col min="12547" max="12549" width="2" style="518"/>
    <col min="12550" max="12550" width="2.1640625" style="518" bestFit="1" customWidth="1"/>
    <col min="12551" max="12552" width="2" style="518"/>
    <col min="12553" max="12580" width="2.08203125" style="518" customWidth="1"/>
    <col min="12581" max="12581" width="2" style="518"/>
    <col min="12582" max="12582" width="2" style="518" customWidth="1"/>
    <col min="12583" max="12800" width="2" style="518"/>
    <col min="12801" max="12802" width="2" style="518" customWidth="1"/>
    <col min="12803" max="12805" width="2" style="518"/>
    <col min="12806" max="12806" width="2.1640625" style="518" bestFit="1" customWidth="1"/>
    <col min="12807" max="12808" width="2" style="518"/>
    <col min="12809" max="12836" width="2.08203125" style="518" customWidth="1"/>
    <col min="12837" max="12837" width="2" style="518"/>
    <col min="12838" max="12838" width="2" style="518" customWidth="1"/>
    <col min="12839" max="13056" width="2" style="518"/>
    <col min="13057" max="13058" width="2" style="518" customWidth="1"/>
    <col min="13059" max="13061" width="2" style="518"/>
    <col min="13062" max="13062" width="2.1640625" style="518" bestFit="1" customWidth="1"/>
    <col min="13063" max="13064" width="2" style="518"/>
    <col min="13065" max="13092" width="2.08203125" style="518" customWidth="1"/>
    <col min="13093" max="13093" width="2" style="518"/>
    <col min="13094" max="13094" width="2" style="518" customWidth="1"/>
    <col min="13095" max="13312" width="2" style="518"/>
    <col min="13313" max="13314" width="2" style="518" customWidth="1"/>
    <col min="13315" max="13317" width="2" style="518"/>
    <col min="13318" max="13318" width="2.1640625" style="518" bestFit="1" customWidth="1"/>
    <col min="13319" max="13320" width="2" style="518"/>
    <col min="13321" max="13348" width="2.08203125" style="518" customWidth="1"/>
    <col min="13349" max="13349" width="2" style="518"/>
    <col min="13350" max="13350" width="2" style="518" customWidth="1"/>
    <col min="13351" max="13568" width="2" style="518"/>
    <col min="13569" max="13570" width="2" style="518" customWidth="1"/>
    <col min="13571" max="13573" width="2" style="518"/>
    <col min="13574" max="13574" width="2.1640625" style="518" bestFit="1" customWidth="1"/>
    <col min="13575" max="13576" width="2" style="518"/>
    <col min="13577" max="13604" width="2.08203125" style="518" customWidth="1"/>
    <col min="13605" max="13605" width="2" style="518"/>
    <col min="13606" max="13606" width="2" style="518" customWidth="1"/>
    <col min="13607" max="13824" width="2" style="518"/>
    <col min="13825" max="13826" width="2" style="518" customWidth="1"/>
    <col min="13827" max="13829" width="2" style="518"/>
    <col min="13830" max="13830" width="2.1640625" style="518" bestFit="1" customWidth="1"/>
    <col min="13831" max="13832" width="2" style="518"/>
    <col min="13833" max="13860" width="2.08203125" style="518" customWidth="1"/>
    <col min="13861" max="13861" width="2" style="518"/>
    <col min="13862" max="13862" width="2" style="518" customWidth="1"/>
    <col min="13863" max="14080" width="2" style="518"/>
    <col min="14081" max="14082" width="2" style="518" customWidth="1"/>
    <col min="14083" max="14085" width="2" style="518"/>
    <col min="14086" max="14086" width="2.1640625" style="518" bestFit="1" customWidth="1"/>
    <col min="14087" max="14088" width="2" style="518"/>
    <col min="14089" max="14116" width="2.08203125" style="518" customWidth="1"/>
    <col min="14117" max="14117" width="2" style="518"/>
    <col min="14118" max="14118" width="2" style="518" customWidth="1"/>
    <col min="14119" max="14336" width="2" style="518"/>
    <col min="14337" max="14338" width="2" style="518" customWidth="1"/>
    <col min="14339" max="14341" width="2" style="518"/>
    <col min="14342" max="14342" width="2.1640625" style="518" bestFit="1" customWidth="1"/>
    <col min="14343" max="14344" width="2" style="518"/>
    <col min="14345" max="14372" width="2.08203125" style="518" customWidth="1"/>
    <col min="14373" max="14373" width="2" style="518"/>
    <col min="14374" max="14374" width="2" style="518" customWidth="1"/>
    <col min="14375" max="14592" width="2" style="518"/>
    <col min="14593" max="14594" width="2" style="518" customWidth="1"/>
    <col min="14595" max="14597" width="2" style="518"/>
    <col min="14598" max="14598" width="2.1640625" style="518" bestFit="1" customWidth="1"/>
    <col min="14599" max="14600" width="2" style="518"/>
    <col min="14601" max="14628" width="2.08203125" style="518" customWidth="1"/>
    <col min="14629" max="14629" width="2" style="518"/>
    <col min="14630" max="14630" width="2" style="518" customWidth="1"/>
    <col min="14631" max="14848" width="2" style="518"/>
    <col min="14849" max="14850" width="2" style="518" customWidth="1"/>
    <col min="14851" max="14853" width="2" style="518"/>
    <col min="14854" max="14854" width="2.1640625" style="518" bestFit="1" customWidth="1"/>
    <col min="14855" max="14856" width="2" style="518"/>
    <col min="14857" max="14884" width="2.08203125" style="518" customWidth="1"/>
    <col min="14885" max="14885" width="2" style="518"/>
    <col min="14886" max="14886" width="2" style="518" customWidth="1"/>
    <col min="14887" max="15104" width="2" style="518"/>
    <col min="15105" max="15106" width="2" style="518" customWidth="1"/>
    <col min="15107" max="15109" width="2" style="518"/>
    <col min="15110" max="15110" width="2.1640625" style="518" bestFit="1" customWidth="1"/>
    <col min="15111" max="15112" width="2" style="518"/>
    <col min="15113" max="15140" width="2.08203125" style="518" customWidth="1"/>
    <col min="15141" max="15141" width="2" style="518"/>
    <col min="15142" max="15142" width="2" style="518" customWidth="1"/>
    <col min="15143" max="15360" width="2" style="518"/>
    <col min="15361" max="15362" width="2" style="518" customWidth="1"/>
    <col min="15363" max="15365" width="2" style="518"/>
    <col min="15366" max="15366" width="2.1640625" style="518" bestFit="1" customWidth="1"/>
    <col min="15367" max="15368" width="2" style="518"/>
    <col min="15369" max="15396" width="2.08203125" style="518" customWidth="1"/>
    <col min="15397" max="15397" width="2" style="518"/>
    <col min="15398" max="15398" width="2" style="518" customWidth="1"/>
    <col min="15399" max="15616" width="2" style="518"/>
    <col min="15617" max="15618" width="2" style="518" customWidth="1"/>
    <col min="15619" max="15621" width="2" style="518"/>
    <col min="15622" max="15622" width="2.1640625" style="518" bestFit="1" customWidth="1"/>
    <col min="15623" max="15624" width="2" style="518"/>
    <col min="15625" max="15652" width="2.08203125" style="518" customWidth="1"/>
    <col min="15653" max="15653" width="2" style="518"/>
    <col min="15654" max="15654" width="2" style="518" customWidth="1"/>
    <col min="15655" max="15872" width="2" style="518"/>
    <col min="15873" max="15874" width="2" style="518" customWidth="1"/>
    <col min="15875" max="15877" width="2" style="518"/>
    <col min="15878" max="15878" width="2.1640625" style="518" bestFit="1" customWidth="1"/>
    <col min="15879" max="15880" width="2" style="518"/>
    <col min="15881" max="15908" width="2.08203125" style="518" customWidth="1"/>
    <col min="15909" max="15909" width="2" style="518"/>
    <col min="15910" max="15910" width="2" style="518" customWidth="1"/>
    <col min="15911" max="16128" width="2" style="518"/>
    <col min="16129" max="16130" width="2" style="518" customWidth="1"/>
    <col min="16131" max="16133" width="2" style="518"/>
    <col min="16134" max="16134" width="2.1640625" style="518" bestFit="1" customWidth="1"/>
    <col min="16135" max="16136" width="2" style="518"/>
    <col min="16137" max="16164" width="2.08203125" style="518" customWidth="1"/>
    <col min="16165" max="16165" width="2" style="518"/>
    <col min="16166" max="16166" width="2" style="518" customWidth="1"/>
    <col min="16167" max="16384" width="2" style="518"/>
  </cols>
  <sheetData>
    <row r="1" spans="1:39" ht="18.75" customHeight="1">
      <c r="A1" s="517" t="s">
        <v>740</v>
      </c>
      <c r="AL1" s="519" t="s">
        <v>620</v>
      </c>
    </row>
    <row r="2" spans="1:39" ht="12.75" customHeight="1"/>
    <row r="3" spans="1:39" ht="12.75" customHeight="1">
      <c r="A3" s="1629" t="s">
        <v>621</v>
      </c>
      <c r="B3" s="1629"/>
      <c r="C3" s="1629"/>
      <c r="D3" s="1629"/>
      <c r="E3" s="1629"/>
      <c r="F3" s="1629"/>
      <c r="G3" s="1629"/>
      <c r="H3" s="1629"/>
      <c r="I3" s="1629"/>
      <c r="J3" s="1629"/>
      <c r="K3" s="1629"/>
      <c r="L3" s="1629"/>
      <c r="M3" s="1629"/>
      <c r="N3" s="1629"/>
      <c r="O3" s="1629"/>
      <c r="P3" s="1629"/>
      <c r="Q3" s="1629"/>
      <c r="R3" s="1629"/>
      <c r="S3" s="1629"/>
      <c r="T3" s="1629"/>
      <c r="U3" s="1629"/>
      <c r="V3" s="1629"/>
      <c r="W3" s="1629"/>
      <c r="X3" s="1629"/>
      <c r="Y3" s="1629"/>
      <c r="Z3" s="1629"/>
      <c r="AA3" s="1629"/>
      <c r="AB3" s="1629"/>
      <c r="AC3" s="1629"/>
      <c r="AD3" s="1629"/>
      <c r="AE3" s="1629"/>
      <c r="AF3" s="1629"/>
      <c r="AG3" s="1629"/>
      <c r="AH3" s="1629"/>
      <c r="AI3" s="1629"/>
      <c r="AJ3" s="1629"/>
      <c r="AK3" s="1629"/>
      <c r="AL3" s="1629"/>
      <c r="AM3" s="520"/>
    </row>
    <row r="4" spans="1:39" ht="12.75" customHeight="1">
      <c r="A4" s="1629"/>
      <c r="B4" s="1629"/>
      <c r="C4" s="1629"/>
      <c r="D4" s="1629"/>
      <c r="E4" s="1629"/>
      <c r="F4" s="1629"/>
      <c r="G4" s="1629"/>
      <c r="H4" s="1629"/>
      <c r="I4" s="1629"/>
      <c r="J4" s="1629"/>
      <c r="K4" s="1629"/>
      <c r="L4" s="1629"/>
      <c r="M4" s="1629"/>
      <c r="N4" s="1629"/>
      <c r="O4" s="1629"/>
      <c r="P4" s="1629"/>
      <c r="Q4" s="1629"/>
      <c r="R4" s="1629"/>
      <c r="S4" s="1629"/>
      <c r="T4" s="1629"/>
      <c r="U4" s="1629"/>
      <c r="V4" s="1629"/>
      <c r="W4" s="1629"/>
      <c r="X4" s="1629"/>
      <c r="Y4" s="1629"/>
      <c r="Z4" s="1629"/>
      <c r="AA4" s="1629"/>
      <c r="AB4" s="1629"/>
      <c r="AC4" s="1629"/>
      <c r="AD4" s="1629"/>
      <c r="AE4" s="1629"/>
      <c r="AF4" s="1629"/>
      <c r="AG4" s="1629"/>
      <c r="AH4" s="1629"/>
      <c r="AI4" s="1629"/>
      <c r="AJ4" s="1629"/>
      <c r="AK4" s="1629"/>
      <c r="AL4" s="1629"/>
      <c r="AM4" s="520"/>
    </row>
    <row r="5" spans="1:39" ht="12.75" customHeight="1"/>
    <row r="6" spans="1:39">
      <c r="B6" s="1661" t="s">
        <v>162</v>
      </c>
      <c r="C6" s="1662"/>
      <c r="D6" s="1662"/>
      <c r="E6" s="1662"/>
      <c r="F6" s="1662"/>
      <c r="G6" s="1662"/>
      <c r="H6" s="550"/>
      <c r="I6" s="551"/>
      <c r="J6" s="1662"/>
      <c r="K6" s="1662"/>
      <c r="L6" s="1662"/>
      <c r="M6" s="1662"/>
      <c r="N6" s="1662"/>
      <c r="O6" s="1662"/>
      <c r="P6" s="1662"/>
      <c r="Q6" s="1662"/>
      <c r="R6" s="1662"/>
      <c r="S6" s="1662"/>
      <c r="T6" s="1662"/>
      <c r="U6" s="1662"/>
      <c r="V6" s="1662"/>
      <c r="W6" s="1662"/>
      <c r="X6" s="1662"/>
      <c r="Y6" s="1662"/>
      <c r="Z6" s="1662"/>
      <c r="AA6" s="1662"/>
      <c r="AB6" s="1662"/>
      <c r="AC6" s="1662"/>
      <c r="AD6" s="1662"/>
      <c r="AE6" s="1662"/>
      <c r="AF6" s="1662"/>
      <c r="AG6" s="1662"/>
      <c r="AH6" s="1662"/>
      <c r="AI6" s="1662"/>
      <c r="AJ6" s="1662"/>
      <c r="AK6" s="1662"/>
      <c r="AL6" s="1665"/>
    </row>
    <row r="7" spans="1:39">
      <c r="B7" s="1663"/>
      <c r="C7" s="1664"/>
      <c r="D7" s="1664"/>
      <c r="E7" s="1664"/>
      <c r="F7" s="1664"/>
      <c r="G7" s="1664"/>
      <c r="H7" s="552"/>
      <c r="I7" s="553"/>
      <c r="J7" s="1664"/>
      <c r="K7" s="1664"/>
      <c r="L7" s="1664"/>
      <c r="M7" s="1664"/>
      <c r="N7" s="1664"/>
      <c r="O7" s="1664"/>
      <c r="P7" s="1664"/>
      <c r="Q7" s="1664"/>
      <c r="R7" s="1664"/>
      <c r="S7" s="1664"/>
      <c r="T7" s="1664"/>
      <c r="U7" s="1664"/>
      <c r="V7" s="1664"/>
      <c r="W7" s="1664"/>
      <c r="X7" s="1664"/>
      <c r="Y7" s="1664"/>
      <c r="Z7" s="1664"/>
      <c r="AA7" s="1664"/>
      <c r="AB7" s="1664"/>
      <c r="AC7" s="1664"/>
      <c r="AD7" s="1664"/>
      <c r="AE7" s="1664"/>
      <c r="AF7" s="1664"/>
      <c r="AG7" s="1664"/>
      <c r="AH7" s="1664"/>
      <c r="AI7" s="1664"/>
      <c r="AJ7" s="1664"/>
      <c r="AK7" s="1664"/>
      <c r="AL7" s="1666"/>
    </row>
    <row r="8" spans="1:39">
      <c r="B8" s="1661" t="s">
        <v>272</v>
      </c>
      <c r="C8" s="1662"/>
      <c r="D8" s="1662"/>
      <c r="E8" s="1662"/>
      <c r="F8" s="1662"/>
      <c r="G8" s="1662"/>
      <c r="H8" s="550"/>
      <c r="I8" s="551"/>
      <c r="J8" s="1669" t="s">
        <v>639</v>
      </c>
      <c r="K8" s="1669"/>
      <c r="L8" s="1669"/>
      <c r="M8" s="1669"/>
      <c r="N8" s="1669"/>
      <c r="O8" s="1669"/>
      <c r="P8" s="1669"/>
      <c r="Q8" s="1669"/>
      <c r="R8" s="1669"/>
      <c r="S8" s="1669"/>
      <c r="T8" s="1669"/>
      <c r="U8" s="1669"/>
      <c r="V8" s="1669"/>
      <c r="W8" s="1669"/>
      <c r="X8" s="1669"/>
      <c r="Y8" s="1669"/>
      <c r="Z8" s="1669"/>
      <c r="AA8" s="1669"/>
      <c r="AB8" s="1669"/>
      <c r="AC8" s="1669"/>
      <c r="AD8" s="1669"/>
      <c r="AE8" s="1669"/>
      <c r="AF8" s="1669"/>
      <c r="AG8" s="1669"/>
      <c r="AH8" s="1669"/>
      <c r="AI8" s="1669"/>
      <c r="AJ8" s="1669"/>
      <c r="AK8" s="1669"/>
      <c r="AL8" s="1670"/>
    </row>
    <row r="9" spans="1:39">
      <c r="B9" s="1667"/>
      <c r="C9" s="1668"/>
      <c r="D9" s="1668"/>
      <c r="E9" s="1668"/>
      <c r="F9" s="1668"/>
      <c r="G9" s="1668"/>
      <c r="H9" s="554"/>
      <c r="J9" s="1671"/>
      <c r="K9" s="1671"/>
      <c r="L9" s="1671"/>
      <c r="M9" s="1671"/>
      <c r="N9" s="1671"/>
      <c r="O9" s="1671"/>
      <c r="P9" s="1671"/>
      <c r="Q9" s="1671"/>
      <c r="R9" s="1671"/>
      <c r="S9" s="1671"/>
      <c r="T9" s="1671"/>
      <c r="U9" s="1671"/>
      <c r="V9" s="1671"/>
      <c r="W9" s="1671"/>
      <c r="X9" s="1671"/>
      <c r="Y9" s="1671"/>
      <c r="Z9" s="1671"/>
      <c r="AA9" s="1671"/>
      <c r="AB9" s="1671"/>
      <c r="AC9" s="1671"/>
      <c r="AD9" s="1671"/>
      <c r="AE9" s="1671"/>
      <c r="AF9" s="1671"/>
      <c r="AG9" s="1671"/>
      <c r="AH9" s="1671"/>
      <c r="AI9" s="1671"/>
      <c r="AJ9" s="1671"/>
      <c r="AK9" s="1671"/>
      <c r="AL9" s="1672"/>
    </row>
    <row r="10" spans="1:39">
      <c r="B10" s="1667"/>
      <c r="C10" s="1668"/>
      <c r="D10" s="1668"/>
      <c r="E10" s="1668"/>
      <c r="F10" s="1668"/>
      <c r="G10" s="1668"/>
      <c r="H10" s="554"/>
      <c r="J10" s="1671" t="s">
        <v>640</v>
      </c>
      <c r="K10" s="1671"/>
      <c r="L10" s="1671"/>
      <c r="M10" s="1671"/>
      <c r="N10" s="1671"/>
      <c r="O10" s="1671"/>
      <c r="P10" s="1671"/>
      <c r="Q10" s="1671"/>
      <c r="R10" s="1671"/>
      <c r="S10" s="1671"/>
      <c r="T10" s="1671"/>
      <c r="U10" s="1671"/>
      <c r="V10" s="1671"/>
      <c r="W10" s="1671"/>
      <c r="X10" s="1671"/>
      <c r="Y10" s="1671"/>
      <c r="Z10" s="1671"/>
      <c r="AA10" s="1671"/>
      <c r="AB10" s="1671"/>
      <c r="AC10" s="1671"/>
      <c r="AD10" s="1671"/>
      <c r="AE10" s="1671"/>
      <c r="AF10" s="1671"/>
      <c r="AG10" s="1671"/>
      <c r="AH10" s="1671"/>
      <c r="AI10" s="1671"/>
      <c r="AJ10" s="1671"/>
      <c r="AK10" s="1671"/>
      <c r="AL10" s="1672"/>
    </row>
    <row r="11" spans="1:39">
      <c r="B11" s="1667"/>
      <c r="C11" s="1668"/>
      <c r="D11" s="1668"/>
      <c r="E11" s="1668"/>
      <c r="F11" s="1668"/>
      <c r="G11" s="1668"/>
      <c r="H11" s="554"/>
      <c r="J11" s="1671"/>
      <c r="K11" s="1671"/>
      <c r="L11" s="1671"/>
      <c r="M11" s="1671"/>
      <c r="N11" s="1671"/>
      <c r="O11" s="1671"/>
      <c r="P11" s="1671"/>
      <c r="Q11" s="1671"/>
      <c r="R11" s="1671"/>
      <c r="S11" s="1671"/>
      <c r="T11" s="1671"/>
      <c r="U11" s="1671"/>
      <c r="V11" s="1671"/>
      <c r="W11" s="1671"/>
      <c r="X11" s="1671"/>
      <c r="Y11" s="1671"/>
      <c r="Z11" s="1671"/>
      <c r="AA11" s="1671"/>
      <c r="AB11" s="1671"/>
      <c r="AC11" s="1671"/>
      <c r="AD11" s="1671"/>
      <c r="AE11" s="1671"/>
      <c r="AF11" s="1671"/>
      <c r="AG11" s="1671"/>
      <c r="AH11" s="1671"/>
      <c r="AI11" s="1671"/>
      <c r="AJ11" s="1671"/>
      <c r="AK11" s="1671"/>
      <c r="AL11" s="1672"/>
    </row>
    <row r="12" spans="1:39">
      <c r="B12" s="1667"/>
      <c r="C12" s="1668"/>
      <c r="D12" s="1668"/>
      <c r="E12" s="1668"/>
      <c r="F12" s="1668"/>
      <c r="G12" s="1668"/>
      <c r="H12" s="554"/>
      <c r="J12" s="1671" t="s">
        <v>641</v>
      </c>
      <c r="K12" s="1671"/>
      <c r="L12" s="1671"/>
      <c r="M12" s="1671"/>
      <c r="N12" s="1671"/>
      <c r="O12" s="1671"/>
      <c r="P12" s="1671"/>
      <c r="Q12" s="1671"/>
      <c r="R12" s="1671"/>
      <c r="S12" s="1671"/>
      <c r="T12" s="1671"/>
      <c r="U12" s="1671"/>
      <c r="V12" s="1671"/>
      <c r="W12" s="1671"/>
      <c r="X12" s="1671"/>
      <c r="Y12" s="1671"/>
      <c r="Z12" s="1671"/>
      <c r="AA12" s="1671"/>
      <c r="AB12" s="1671"/>
      <c r="AC12" s="1671"/>
      <c r="AD12" s="1671"/>
      <c r="AE12" s="1671"/>
      <c r="AF12" s="1671"/>
      <c r="AG12" s="1671"/>
      <c r="AH12" s="1671"/>
      <c r="AI12" s="1671"/>
      <c r="AJ12" s="1671"/>
      <c r="AK12" s="1671"/>
      <c r="AL12" s="1672"/>
    </row>
    <row r="13" spans="1:39">
      <c r="B13" s="1663"/>
      <c r="C13" s="1664"/>
      <c r="D13" s="1664"/>
      <c r="E13" s="1664"/>
      <c r="F13" s="1664"/>
      <c r="G13" s="1664"/>
      <c r="H13" s="552"/>
      <c r="I13" s="553"/>
      <c r="J13" s="1673"/>
      <c r="K13" s="1673"/>
      <c r="L13" s="1673"/>
      <c r="M13" s="1673"/>
      <c r="N13" s="1673"/>
      <c r="O13" s="1673"/>
      <c r="P13" s="1673"/>
      <c r="Q13" s="1673"/>
      <c r="R13" s="1673"/>
      <c r="S13" s="1673"/>
      <c r="T13" s="1673"/>
      <c r="U13" s="1673"/>
      <c r="V13" s="1673"/>
      <c r="W13" s="1673"/>
      <c r="X13" s="1673"/>
      <c r="Y13" s="1673"/>
      <c r="Z13" s="1673"/>
      <c r="AA13" s="1673"/>
      <c r="AB13" s="1673"/>
      <c r="AC13" s="1673"/>
      <c r="AD13" s="1673"/>
      <c r="AE13" s="1673"/>
      <c r="AF13" s="1673"/>
      <c r="AG13" s="1673"/>
      <c r="AH13" s="1673"/>
      <c r="AI13" s="1673"/>
      <c r="AJ13" s="1673"/>
      <c r="AK13" s="1673"/>
      <c r="AL13" s="1674"/>
    </row>
    <row r="14" spans="1:39" ht="13.5" customHeight="1">
      <c r="B14" s="1687" t="s">
        <v>642</v>
      </c>
      <c r="C14" s="1688"/>
      <c r="D14" s="1688"/>
      <c r="E14" s="1688"/>
      <c r="F14" s="1688"/>
      <c r="G14" s="1688"/>
      <c r="H14" s="572"/>
      <c r="I14" s="573"/>
      <c r="J14" s="551"/>
      <c r="K14" s="551"/>
      <c r="L14" s="551"/>
      <c r="M14" s="551"/>
      <c r="N14" s="551"/>
      <c r="O14" s="551"/>
      <c r="P14" s="551"/>
      <c r="Q14" s="551"/>
      <c r="R14" s="574"/>
      <c r="S14" s="574"/>
      <c r="T14" s="551"/>
      <c r="U14" s="551"/>
      <c r="V14" s="551"/>
      <c r="W14" s="551"/>
      <c r="X14" s="551"/>
      <c r="Y14" s="551"/>
      <c r="Z14" s="551"/>
      <c r="AA14" s="551"/>
      <c r="AB14" s="551"/>
      <c r="AC14" s="551"/>
      <c r="AD14" s="551"/>
      <c r="AE14" s="551"/>
      <c r="AF14" s="551"/>
      <c r="AG14" s="551"/>
      <c r="AH14" s="551"/>
      <c r="AI14" s="551"/>
      <c r="AJ14" s="551"/>
      <c r="AK14" s="551"/>
      <c r="AL14" s="566"/>
    </row>
    <row r="15" spans="1:39" ht="13.5" customHeight="1">
      <c r="B15" s="1689"/>
      <c r="C15" s="1690"/>
      <c r="D15" s="1690"/>
      <c r="E15" s="1690"/>
      <c r="F15" s="1690"/>
      <c r="G15" s="1690"/>
      <c r="H15" s="555"/>
      <c r="I15" s="556"/>
      <c r="L15" s="518">
        <v>1</v>
      </c>
      <c r="M15" s="559"/>
      <c r="N15" s="518" t="s">
        <v>643</v>
      </c>
      <c r="R15" s="557"/>
      <c r="S15" s="557"/>
      <c r="Y15" s="518">
        <v>4</v>
      </c>
      <c r="Z15" s="559"/>
      <c r="AA15" s="518" t="s">
        <v>644</v>
      </c>
      <c r="AL15" s="558"/>
    </row>
    <row r="16" spans="1:39">
      <c r="B16" s="1689"/>
      <c r="C16" s="1690"/>
      <c r="D16" s="1690"/>
      <c r="E16" s="1690"/>
      <c r="F16" s="1690"/>
      <c r="G16" s="1690"/>
      <c r="H16" s="555"/>
      <c r="I16" s="556"/>
      <c r="L16" s="518">
        <v>2</v>
      </c>
      <c r="M16" s="559"/>
      <c r="N16" s="518" t="s">
        <v>645</v>
      </c>
      <c r="R16" s="557"/>
      <c r="S16" s="557"/>
      <c r="Y16" s="518">
        <v>5</v>
      </c>
      <c r="Z16" s="559"/>
      <c r="AA16" s="518" t="s">
        <v>646</v>
      </c>
      <c r="AL16" s="560"/>
    </row>
    <row r="17" spans="2:41">
      <c r="B17" s="1689"/>
      <c r="C17" s="1690"/>
      <c r="D17" s="1690"/>
      <c r="E17" s="1690"/>
      <c r="F17" s="1690"/>
      <c r="G17" s="1690"/>
      <c r="H17" s="555"/>
      <c r="I17" s="556"/>
      <c r="L17" s="518">
        <v>3</v>
      </c>
      <c r="M17" s="559"/>
      <c r="N17" s="518" t="s">
        <v>647</v>
      </c>
      <c r="R17" s="557"/>
      <c r="S17" s="557"/>
      <c r="AL17" s="558"/>
    </row>
    <row r="18" spans="2:41">
      <c r="B18" s="1691"/>
      <c r="C18" s="1692"/>
      <c r="D18" s="1692"/>
      <c r="E18" s="1692"/>
      <c r="F18" s="1692"/>
      <c r="G18" s="1692"/>
      <c r="H18" s="561"/>
      <c r="I18" s="562"/>
      <c r="J18" s="553"/>
      <c r="K18" s="553"/>
      <c r="L18" s="553"/>
      <c r="M18" s="553"/>
      <c r="N18" s="553"/>
      <c r="O18" s="553"/>
      <c r="P18" s="553"/>
      <c r="Q18" s="553"/>
      <c r="R18" s="563"/>
      <c r="S18" s="563"/>
      <c r="T18" s="553"/>
      <c r="U18" s="553"/>
      <c r="V18" s="553"/>
      <c r="W18" s="553"/>
      <c r="X18" s="553"/>
      <c r="Y18" s="553"/>
      <c r="Z18" s="553"/>
      <c r="AA18" s="553"/>
      <c r="AB18" s="553"/>
      <c r="AC18" s="553"/>
      <c r="AD18" s="553"/>
      <c r="AE18" s="553"/>
      <c r="AF18" s="553"/>
      <c r="AG18" s="553"/>
      <c r="AH18" s="553"/>
      <c r="AI18" s="553"/>
      <c r="AJ18" s="553"/>
      <c r="AK18" s="553"/>
      <c r="AL18" s="564"/>
    </row>
    <row r="19" spans="2:41" ht="21" customHeight="1">
      <c r="B19" s="1693" t="s">
        <v>648</v>
      </c>
      <c r="C19" s="1694"/>
      <c r="D19" s="1687" t="s">
        <v>268</v>
      </c>
      <c r="E19" s="1688"/>
      <c r="F19" s="1688"/>
      <c r="G19" s="1699"/>
      <c r="R19" s="557"/>
      <c r="S19" s="557"/>
      <c r="AL19" s="560"/>
    </row>
    <row r="20" spans="2:41" ht="21" customHeight="1">
      <c r="B20" s="1695"/>
      <c r="C20" s="1696"/>
      <c r="D20" s="1689"/>
      <c r="E20" s="1690"/>
      <c r="F20" s="1690"/>
      <c r="G20" s="1700"/>
      <c r="I20" s="575" t="s">
        <v>669</v>
      </c>
      <c r="J20" s="576"/>
      <c r="K20" s="576"/>
      <c r="L20" s="576"/>
      <c r="M20" s="576"/>
      <c r="N20" s="576"/>
      <c r="O20" s="577"/>
      <c r="P20" s="577"/>
      <c r="Q20" s="576"/>
      <c r="R20" s="576"/>
      <c r="S20" s="576"/>
      <c r="T20" s="576"/>
      <c r="U20" s="576"/>
      <c r="V20" s="576"/>
      <c r="W20" s="576"/>
      <c r="X20" s="576"/>
      <c r="Y20" s="576"/>
      <c r="Z20" s="576"/>
      <c r="AA20" s="530"/>
      <c r="AB20" s="585" t="s">
        <v>670</v>
      </c>
      <c r="AC20" s="585"/>
      <c r="AD20" s="585"/>
      <c r="AE20" s="585"/>
      <c r="AF20" s="585"/>
      <c r="AG20" s="585"/>
      <c r="AH20" s="585"/>
      <c r="AI20" s="585"/>
      <c r="AJ20" s="585"/>
      <c r="AK20" s="585"/>
      <c r="AL20" s="626"/>
      <c r="AM20" s="585"/>
      <c r="AN20" s="530"/>
      <c r="AO20" s="578"/>
    </row>
    <row r="21" spans="2:41" ht="21" customHeight="1">
      <c r="B21" s="1695"/>
      <c r="C21" s="1696"/>
      <c r="D21" s="1689"/>
      <c r="E21" s="1690"/>
      <c r="F21" s="1690"/>
      <c r="G21" s="1700"/>
      <c r="I21" s="575" t="s">
        <v>671</v>
      </c>
      <c r="J21" s="576"/>
      <c r="K21" s="576"/>
      <c r="L21" s="576"/>
      <c r="M21" s="576"/>
      <c r="N21" s="576"/>
      <c r="O21" s="577"/>
      <c r="P21" s="577"/>
      <c r="Q21" s="576"/>
      <c r="R21" s="576"/>
      <c r="S21" s="576"/>
      <c r="T21" s="576"/>
      <c r="U21" s="576"/>
      <c r="V21" s="576"/>
      <c r="W21" s="576"/>
      <c r="X21" s="576"/>
      <c r="Y21" s="576"/>
      <c r="Z21" s="576"/>
      <c r="AA21" s="530"/>
      <c r="AB21" s="585" t="s">
        <v>672</v>
      </c>
      <c r="AC21" s="585"/>
      <c r="AD21" s="585"/>
      <c r="AE21" s="585"/>
      <c r="AF21" s="585"/>
      <c r="AG21" s="585"/>
      <c r="AH21" s="585"/>
      <c r="AI21" s="585"/>
      <c r="AJ21" s="585"/>
      <c r="AK21" s="585"/>
      <c r="AL21" s="626"/>
      <c r="AM21" s="585"/>
      <c r="AN21" s="585"/>
      <c r="AO21" s="578"/>
    </row>
    <row r="22" spans="2:41" ht="21" customHeight="1">
      <c r="B22" s="1695"/>
      <c r="C22" s="1696"/>
      <c r="D22" s="1689"/>
      <c r="E22" s="1690"/>
      <c r="F22" s="1690"/>
      <c r="G22" s="1700"/>
      <c r="I22" s="575" t="s">
        <v>673</v>
      </c>
      <c r="J22" s="576"/>
      <c r="K22" s="576"/>
      <c r="L22" s="576"/>
      <c r="M22" s="576"/>
      <c r="N22" s="576"/>
      <c r="O22" s="577"/>
      <c r="P22" s="577"/>
      <c r="Q22" s="576"/>
      <c r="R22" s="576"/>
      <c r="S22" s="576"/>
      <c r="T22" s="576"/>
      <c r="U22" s="576"/>
      <c r="V22" s="576"/>
      <c r="W22" s="576"/>
      <c r="X22" s="576"/>
      <c r="Y22" s="576"/>
      <c r="Z22" s="576"/>
      <c r="AA22" s="530"/>
      <c r="AB22" s="585" t="s">
        <v>674</v>
      </c>
      <c r="AC22" s="585"/>
      <c r="AD22" s="585"/>
      <c r="AE22" s="585"/>
      <c r="AF22" s="585"/>
      <c r="AG22" s="585"/>
      <c r="AH22" s="585"/>
      <c r="AI22" s="585"/>
      <c r="AJ22" s="585"/>
      <c r="AK22" s="585"/>
      <c r="AL22" s="626"/>
      <c r="AM22" s="585"/>
      <c r="AN22" s="585"/>
      <c r="AO22" s="578"/>
    </row>
    <row r="23" spans="2:41" ht="21" customHeight="1">
      <c r="B23" s="1695"/>
      <c r="C23" s="1696"/>
      <c r="D23" s="1689"/>
      <c r="E23" s="1690"/>
      <c r="F23" s="1690"/>
      <c r="G23" s="1700"/>
      <c r="I23" s="575" t="s">
        <v>675</v>
      </c>
      <c r="J23" s="576"/>
      <c r="K23" s="576"/>
      <c r="L23" s="576"/>
      <c r="M23" s="576"/>
      <c r="N23" s="576"/>
      <c r="O23" s="577"/>
      <c r="P23" s="577"/>
      <c r="Q23" s="576"/>
      <c r="R23" s="576"/>
      <c r="S23" s="576"/>
      <c r="T23" s="576"/>
      <c r="U23" s="576"/>
      <c r="V23" s="576"/>
      <c r="W23" s="576"/>
      <c r="X23" s="576"/>
      <c r="Y23" s="576"/>
      <c r="Z23" s="576"/>
      <c r="AA23" s="530"/>
      <c r="AB23" s="585" t="s">
        <v>676</v>
      </c>
      <c r="AC23" s="585"/>
      <c r="AD23" s="585"/>
      <c r="AE23" s="585"/>
      <c r="AF23" s="585"/>
      <c r="AG23" s="585"/>
      <c r="AH23" s="585"/>
      <c r="AI23" s="585"/>
      <c r="AJ23" s="585"/>
      <c r="AK23" s="585"/>
      <c r="AL23" s="626"/>
      <c r="AM23" s="585"/>
      <c r="AN23" s="585"/>
      <c r="AO23" s="578"/>
    </row>
    <row r="24" spans="2:41" ht="21" customHeight="1">
      <c r="B24" s="1695"/>
      <c r="C24" s="1696"/>
      <c r="D24" s="1689"/>
      <c r="E24" s="1690"/>
      <c r="F24" s="1690"/>
      <c r="G24" s="1700"/>
      <c r="I24" s="575" t="s">
        <v>677</v>
      </c>
      <c r="J24" s="576"/>
      <c r="K24" s="576"/>
      <c r="L24" s="576"/>
      <c r="M24" s="576"/>
      <c r="N24" s="576"/>
      <c r="O24" s="577"/>
      <c r="P24" s="577"/>
      <c r="Q24" s="576"/>
      <c r="R24" s="576"/>
      <c r="S24" s="576"/>
      <c r="T24" s="576"/>
      <c r="U24" s="576"/>
      <c r="V24" s="576"/>
      <c r="W24" s="576"/>
      <c r="X24" s="576"/>
      <c r="Y24" s="576"/>
      <c r="Z24" s="576"/>
      <c r="AA24" s="530"/>
      <c r="AB24" s="585" t="s">
        <v>678</v>
      </c>
      <c r="AC24" s="585"/>
      <c r="AD24" s="585"/>
      <c r="AE24" s="585"/>
      <c r="AF24" s="585"/>
      <c r="AG24" s="585"/>
      <c r="AH24" s="585"/>
      <c r="AI24" s="585"/>
      <c r="AJ24" s="585"/>
      <c r="AK24" s="585"/>
      <c r="AL24" s="626"/>
      <c r="AM24" s="585"/>
      <c r="AN24" s="585"/>
      <c r="AO24" s="578"/>
    </row>
    <row r="25" spans="2:41" ht="21" customHeight="1">
      <c r="B25" s="1695"/>
      <c r="C25" s="1696"/>
      <c r="D25" s="1689"/>
      <c r="E25" s="1690"/>
      <c r="F25" s="1690"/>
      <c r="G25" s="1700"/>
      <c r="I25" s="575" t="s">
        <v>679</v>
      </c>
      <c r="J25" s="576"/>
      <c r="K25" s="576"/>
      <c r="L25" s="576"/>
      <c r="M25" s="576"/>
      <c r="N25" s="576"/>
      <c r="O25" s="577"/>
      <c r="P25" s="577"/>
      <c r="Q25" s="576"/>
      <c r="R25" s="576"/>
      <c r="S25" s="576"/>
      <c r="T25" s="576"/>
      <c r="U25" s="576"/>
      <c r="V25" s="576"/>
      <c r="W25" s="576"/>
      <c r="X25" s="576"/>
      <c r="Y25" s="576"/>
      <c r="Z25" s="576"/>
      <c r="AA25" s="530"/>
      <c r="AB25" s="585" t="s">
        <v>680</v>
      </c>
      <c r="AC25" s="585"/>
      <c r="AD25" s="585"/>
      <c r="AE25" s="585"/>
      <c r="AF25" s="585"/>
      <c r="AG25" s="585"/>
      <c r="AH25" s="585"/>
      <c r="AI25" s="585"/>
      <c r="AJ25" s="585"/>
      <c r="AK25" s="585"/>
      <c r="AL25" s="626"/>
      <c r="AM25" s="585"/>
      <c r="AN25" s="585"/>
      <c r="AO25" s="578"/>
    </row>
    <row r="26" spans="2:41" ht="21" customHeight="1">
      <c r="B26" s="1695"/>
      <c r="C26" s="1696"/>
      <c r="D26" s="1689"/>
      <c r="E26" s="1690"/>
      <c r="F26" s="1690"/>
      <c r="G26" s="1700"/>
      <c r="I26" s="585" t="s">
        <v>681</v>
      </c>
      <c r="J26" s="530"/>
      <c r="K26" s="530"/>
      <c r="L26" s="530"/>
      <c r="M26" s="530"/>
      <c r="N26" s="530"/>
      <c r="O26" s="579"/>
      <c r="P26" s="579"/>
      <c r="Q26" s="530"/>
      <c r="R26" s="530"/>
      <c r="S26" s="530"/>
      <c r="T26" s="530"/>
      <c r="U26" s="530"/>
      <c r="V26" s="530"/>
      <c r="W26" s="530"/>
      <c r="X26" s="530"/>
      <c r="Y26" s="530"/>
      <c r="Z26" s="530"/>
      <c r="AA26" s="530"/>
      <c r="AB26" s="585" t="s">
        <v>682</v>
      </c>
      <c r="AC26" s="585"/>
      <c r="AD26" s="585"/>
      <c r="AE26" s="585"/>
      <c r="AF26" s="585"/>
      <c r="AG26" s="585"/>
      <c r="AH26" s="585"/>
      <c r="AI26" s="585"/>
      <c r="AJ26" s="585"/>
      <c r="AK26" s="585"/>
      <c r="AL26" s="626"/>
      <c r="AM26" s="585"/>
      <c r="AN26" s="585"/>
      <c r="AO26" s="578"/>
    </row>
    <row r="27" spans="2:41" ht="21" customHeight="1">
      <c r="B27" s="1695"/>
      <c r="C27" s="1696"/>
      <c r="D27" s="1689"/>
      <c r="E27" s="1690"/>
      <c r="F27" s="1690"/>
      <c r="G27" s="1700"/>
      <c r="I27" s="585" t="s">
        <v>683</v>
      </c>
      <c r="J27" s="530"/>
      <c r="K27" s="530"/>
      <c r="L27" s="530"/>
      <c r="M27" s="530"/>
      <c r="N27" s="530"/>
      <c r="O27" s="579"/>
      <c r="P27" s="579"/>
      <c r="Q27" s="530"/>
      <c r="R27" s="530"/>
      <c r="S27" s="530"/>
      <c r="T27" s="530"/>
      <c r="U27" s="530"/>
      <c r="V27" s="530"/>
      <c r="W27" s="530"/>
      <c r="X27" s="530"/>
      <c r="Y27" s="530"/>
      <c r="Z27" s="530"/>
      <c r="AA27" s="530"/>
      <c r="AB27" s="585" t="s">
        <v>684</v>
      </c>
      <c r="AC27" s="585"/>
      <c r="AD27" s="585"/>
      <c r="AE27" s="585"/>
      <c r="AF27" s="585"/>
      <c r="AG27" s="585"/>
      <c r="AH27" s="585"/>
      <c r="AI27" s="585"/>
      <c r="AJ27" s="585"/>
      <c r="AK27" s="585"/>
      <c r="AL27" s="626"/>
      <c r="AM27" s="585"/>
      <c r="AN27" s="585"/>
      <c r="AO27" s="578"/>
    </row>
    <row r="28" spans="2:41" ht="21" customHeight="1">
      <c r="B28" s="1695"/>
      <c r="C28" s="1696"/>
      <c r="D28" s="1689"/>
      <c r="E28" s="1690"/>
      <c r="F28" s="1690"/>
      <c r="G28" s="1700"/>
      <c r="I28" s="585" t="s">
        <v>685</v>
      </c>
      <c r="J28" s="530"/>
      <c r="K28" s="530"/>
      <c r="L28" s="530"/>
      <c r="M28" s="530"/>
      <c r="N28" s="530"/>
      <c r="O28" s="579"/>
      <c r="P28" s="579"/>
      <c r="Q28" s="530"/>
      <c r="R28" s="530"/>
      <c r="S28" s="530"/>
      <c r="T28" s="530"/>
      <c r="U28" s="530"/>
      <c r="V28" s="530"/>
      <c r="W28" s="530"/>
      <c r="X28" s="530"/>
      <c r="Y28" s="530"/>
      <c r="Z28" s="530"/>
      <c r="AA28" s="530"/>
      <c r="AB28" s="585" t="s">
        <v>686</v>
      </c>
      <c r="AC28" s="585"/>
      <c r="AD28" s="585"/>
      <c r="AE28" s="585"/>
      <c r="AF28" s="585"/>
      <c r="AG28" s="585"/>
      <c r="AH28" s="585"/>
      <c r="AI28" s="585"/>
      <c r="AJ28" s="585"/>
      <c r="AK28" s="585"/>
      <c r="AL28" s="626"/>
      <c r="AM28" s="585"/>
      <c r="AN28" s="585"/>
      <c r="AO28" s="578"/>
    </row>
    <row r="29" spans="2:41" ht="21" customHeight="1">
      <c r="B29" s="1695"/>
      <c r="C29" s="1696"/>
      <c r="D29" s="1689"/>
      <c r="E29" s="1690"/>
      <c r="F29" s="1690"/>
      <c r="G29" s="1700"/>
      <c r="I29" s="585"/>
      <c r="J29" s="530"/>
      <c r="K29" s="530"/>
      <c r="L29" s="530"/>
      <c r="M29" s="530"/>
      <c r="N29" s="530"/>
      <c r="O29" s="579"/>
      <c r="P29" s="579"/>
      <c r="Q29" s="530"/>
      <c r="R29" s="530"/>
      <c r="S29" s="530"/>
      <c r="T29" s="530"/>
      <c r="U29" s="530"/>
      <c r="V29" s="530"/>
      <c r="W29" s="530"/>
      <c r="X29" s="530"/>
      <c r="Y29" s="530"/>
      <c r="Z29" s="530"/>
      <c r="AA29" s="530"/>
      <c r="AB29" s="585" t="s">
        <v>687</v>
      </c>
      <c r="AC29" s="585"/>
      <c r="AD29" s="585"/>
      <c r="AE29" s="585"/>
      <c r="AF29" s="585"/>
      <c r="AG29" s="585"/>
      <c r="AH29" s="585"/>
      <c r="AI29" s="585"/>
      <c r="AJ29" s="585"/>
      <c r="AK29" s="585"/>
      <c r="AL29" s="626"/>
      <c r="AM29" s="585"/>
      <c r="AN29" s="585"/>
      <c r="AO29" s="578"/>
    </row>
    <row r="30" spans="2:41" ht="21" customHeight="1">
      <c r="B30" s="1695"/>
      <c r="C30" s="1696"/>
      <c r="D30" s="1689"/>
      <c r="E30" s="1690"/>
      <c r="F30" s="1690"/>
      <c r="G30" s="1700"/>
      <c r="I30" s="585"/>
      <c r="J30" s="530"/>
      <c r="K30" s="530"/>
      <c r="L30" s="530"/>
      <c r="M30" s="530"/>
      <c r="N30" s="530"/>
      <c r="O30" s="579"/>
      <c r="P30" s="579"/>
      <c r="Q30" s="530"/>
      <c r="R30" s="530"/>
      <c r="S30" s="530"/>
      <c r="T30" s="530"/>
      <c r="U30" s="530"/>
      <c r="V30" s="530"/>
      <c r="W30" s="530"/>
      <c r="X30" s="530"/>
      <c r="Y30" s="530"/>
      <c r="Z30" s="530"/>
      <c r="AA30" s="530"/>
      <c r="AB30" s="585" t="s">
        <v>688</v>
      </c>
      <c r="AC30" s="585"/>
      <c r="AD30" s="585"/>
      <c r="AE30" s="585"/>
      <c r="AF30" s="585"/>
      <c r="AG30" s="585"/>
      <c r="AH30" s="585"/>
      <c r="AI30" s="585"/>
      <c r="AJ30" s="585"/>
      <c r="AK30" s="585"/>
      <c r="AL30" s="626"/>
      <c r="AM30" s="585"/>
      <c r="AN30" s="585"/>
      <c r="AO30" s="578"/>
    </row>
    <row r="31" spans="2:41" ht="21" customHeight="1">
      <c r="B31" s="1695"/>
      <c r="C31" s="1696"/>
      <c r="D31" s="1689"/>
      <c r="E31" s="1690"/>
      <c r="F31" s="1690"/>
      <c r="G31" s="1700"/>
      <c r="I31" s="530"/>
      <c r="J31" s="530"/>
      <c r="K31" s="530"/>
      <c r="L31" s="530"/>
      <c r="M31" s="530"/>
      <c r="N31" s="530"/>
      <c r="O31" s="579"/>
      <c r="P31" s="579"/>
      <c r="Q31" s="530"/>
      <c r="R31" s="530"/>
      <c r="S31" s="530"/>
      <c r="T31" s="530"/>
      <c r="U31" s="530"/>
      <c r="V31" s="530"/>
      <c r="W31" s="530"/>
      <c r="X31" s="530"/>
      <c r="Y31" s="530"/>
      <c r="Z31" s="530"/>
      <c r="AA31" s="530"/>
      <c r="AB31" s="585" t="s">
        <v>689</v>
      </c>
      <c r="AC31" s="585"/>
      <c r="AD31" s="585"/>
      <c r="AE31" s="585"/>
      <c r="AF31" s="585"/>
      <c r="AG31" s="585"/>
      <c r="AH31" s="585"/>
      <c r="AI31" s="585"/>
      <c r="AJ31" s="585"/>
      <c r="AK31" s="585"/>
      <c r="AL31" s="626"/>
      <c r="AM31" s="585"/>
      <c r="AN31" s="585"/>
      <c r="AO31" s="578"/>
    </row>
    <row r="32" spans="2:41" ht="21" customHeight="1">
      <c r="B32" s="1695"/>
      <c r="C32" s="1696"/>
      <c r="D32" s="1691"/>
      <c r="E32" s="1692"/>
      <c r="F32" s="1692"/>
      <c r="G32" s="1701"/>
      <c r="H32" s="553"/>
      <c r="I32" s="553"/>
      <c r="J32" s="553"/>
      <c r="K32" s="553"/>
      <c r="O32" s="553"/>
      <c r="P32" s="553"/>
      <c r="Q32" s="553"/>
      <c r="R32" s="563"/>
      <c r="S32" s="563"/>
      <c r="T32" s="553"/>
      <c r="U32" s="553"/>
      <c r="V32" s="553"/>
      <c r="W32" s="553"/>
      <c r="X32" s="553"/>
      <c r="Y32" s="553"/>
      <c r="Z32" s="553"/>
      <c r="AA32" s="553"/>
      <c r="AB32" s="553"/>
      <c r="AC32" s="553"/>
      <c r="AD32" s="553"/>
      <c r="AE32" s="553"/>
      <c r="AF32" s="553"/>
      <c r="AG32" s="553"/>
      <c r="AH32" s="553"/>
      <c r="AI32" s="553"/>
      <c r="AJ32" s="553"/>
      <c r="AK32" s="553"/>
      <c r="AL32" s="564"/>
    </row>
    <row r="33" spans="2:38" ht="10.5" customHeight="1">
      <c r="B33" s="1695"/>
      <c r="C33" s="1696"/>
      <c r="D33" s="1687" t="s">
        <v>690</v>
      </c>
      <c r="E33" s="1688"/>
      <c r="F33" s="1688"/>
      <c r="G33" s="1699"/>
      <c r="H33" s="551"/>
      <c r="I33" s="551"/>
      <c r="J33" s="551"/>
      <c r="K33" s="551"/>
      <c r="L33" s="551"/>
      <c r="M33" s="551"/>
      <c r="N33" s="551"/>
      <c r="O33" s="551"/>
      <c r="P33" s="551"/>
      <c r="Q33" s="551"/>
      <c r="R33" s="565"/>
      <c r="S33" s="565"/>
      <c r="T33" s="551"/>
      <c r="U33" s="551"/>
      <c r="V33" s="551"/>
      <c r="W33" s="580"/>
      <c r="X33" s="580"/>
      <c r="Y33" s="580"/>
      <c r="Z33" s="580"/>
      <c r="AA33" s="580"/>
      <c r="AB33" s="580"/>
      <c r="AC33" s="580"/>
      <c r="AD33" s="580"/>
      <c r="AE33" s="580"/>
      <c r="AF33" s="580"/>
      <c r="AG33" s="580"/>
      <c r="AH33" s="580"/>
      <c r="AI33" s="580"/>
      <c r="AJ33" s="580"/>
      <c r="AK33" s="580"/>
      <c r="AL33" s="566"/>
    </row>
    <row r="34" spans="2:38" ht="10.5" customHeight="1">
      <c r="B34" s="1695"/>
      <c r="C34" s="1696"/>
      <c r="D34" s="1689"/>
      <c r="E34" s="1690"/>
      <c r="F34" s="1690"/>
      <c r="G34" s="1700"/>
      <c r="H34" s="567"/>
      <c r="I34" s="1702" t="s">
        <v>659</v>
      </c>
      <c r="J34" s="1703"/>
      <c r="K34" s="1703"/>
      <c r="L34" s="1704"/>
      <c r="M34" s="1675">
        <v>4</v>
      </c>
      <c r="N34" s="1676"/>
      <c r="O34" s="1677"/>
      <c r="P34" s="1675">
        <v>5</v>
      </c>
      <c r="Q34" s="1676"/>
      <c r="R34" s="1677"/>
      <c r="S34" s="1675">
        <v>6</v>
      </c>
      <c r="T34" s="1676"/>
      <c r="U34" s="1677"/>
      <c r="V34" s="1675">
        <v>7</v>
      </c>
      <c r="W34" s="1676"/>
      <c r="X34" s="1677"/>
      <c r="Y34" s="1675">
        <v>8</v>
      </c>
      <c r="Z34" s="1676"/>
      <c r="AA34" s="1677"/>
      <c r="AB34" s="1675">
        <v>9</v>
      </c>
      <c r="AC34" s="1676"/>
      <c r="AD34" s="1677"/>
      <c r="AE34" s="1675">
        <v>10</v>
      </c>
      <c r="AF34" s="1676"/>
      <c r="AG34" s="1677"/>
      <c r="AH34" s="1675">
        <v>11</v>
      </c>
      <c r="AI34" s="1676"/>
      <c r="AJ34" s="1677"/>
      <c r="AL34" s="558"/>
    </row>
    <row r="35" spans="2:38" ht="10.5" customHeight="1">
      <c r="B35" s="1695"/>
      <c r="C35" s="1696"/>
      <c r="D35" s="1689"/>
      <c r="E35" s="1690"/>
      <c r="F35" s="1690"/>
      <c r="G35" s="1700"/>
      <c r="H35" s="567"/>
      <c r="I35" s="1705"/>
      <c r="J35" s="1706"/>
      <c r="K35" s="1706"/>
      <c r="L35" s="1707"/>
      <c r="M35" s="1678"/>
      <c r="N35" s="1679"/>
      <c r="O35" s="1680"/>
      <c r="P35" s="1678"/>
      <c r="Q35" s="1679"/>
      <c r="R35" s="1680"/>
      <c r="S35" s="1678"/>
      <c r="T35" s="1679"/>
      <c r="U35" s="1680"/>
      <c r="V35" s="1678"/>
      <c r="W35" s="1679"/>
      <c r="X35" s="1680"/>
      <c r="Y35" s="1678"/>
      <c r="Z35" s="1679"/>
      <c r="AA35" s="1680"/>
      <c r="AB35" s="1678"/>
      <c r="AC35" s="1679"/>
      <c r="AD35" s="1680"/>
      <c r="AE35" s="1678"/>
      <c r="AF35" s="1679"/>
      <c r="AG35" s="1680"/>
      <c r="AH35" s="1678"/>
      <c r="AI35" s="1679"/>
      <c r="AJ35" s="1680"/>
      <c r="AL35" s="558"/>
    </row>
    <row r="36" spans="2:38" ht="10.5" customHeight="1">
      <c r="B36" s="1695"/>
      <c r="C36" s="1696"/>
      <c r="D36" s="1689"/>
      <c r="E36" s="1690"/>
      <c r="F36" s="1690"/>
      <c r="G36" s="1700"/>
      <c r="I36" s="1681" t="s">
        <v>660</v>
      </c>
      <c r="J36" s="1681"/>
      <c r="K36" s="1681"/>
      <c r="L36" s="1681"/>
      <c r="M36" s="1686"/>
      <c r="N36" s="1686"/>
      <c r="O36" s="1686"/>
      <c r="P36" s="1686"/>
      <c r="Q36" s="1686"/>
      <c r="R36" s="1686"/>
      <c r="S36" s="1686"/>
      <c r="T36" s="1686"/>
      <c r="U36" s="1686"/>
      <c r="V36" s="1686"/>
      <c r="W36" s="1686"/>
      <c r="X36" s="1686"/>
      <c r="Y36" s="1686"/>
      <c r="Z36" s="1686"/>
      <c r="AA36" s="1686"/>
      <c r="AB36" s="1686"/>
      <c r="AC36" s="1686"/>
      <c r="AD36" s="1686"/>
      <c r="AE36" s="1686"/>
      <c r="AF36" s="1686"/>
      <c r="AG36" s="1686"/>
      <c r="AH36" s="1686"/>
      <c r="AI36" s="1686"/>
      <c r="AJ36" s="1686"/>
      <c r="AL36" s="558"/>
    </row>
    <row r="37" spans="2:38" ht="10.5" customHeight="1">
      <c r="B37" s="1695"/>
      <c r="C37" s="1696"/>
      <c r="D37" s="1689"/>
      <c r="E37" s="1690"/>
      <c r="F37" s="1690"/>
      <c r="G37" s="1700"/>
      <c r="I37" s="1681"/>
      <c r="J37" s="1681"/>
      <c r="K37" s="1681"/>
      <c r="L37" s="1681"/>
      <c r="M37" s="1686"/>
      <c r="N37" s="1686"/>
      <c r="O37" s="1686"/>
      <c r="P37" s="1686"/>
      <c r="Q37" s="1686"/>
      <c r="R37" s="1686"/>
      <c r="S37" s="1686"/>
      <c r="T37" s="1686"/>
      <c r="U37" s="1686"/>
      <c r="V37" s="1686"/>
      <c r="W37" s="1686"/>
      <c r="X37" s="1686"/>
      <c r="Y37" s="1686"/>
      <c r="Z37" s="1686"/>
      <c r="AA37" s="1686"/>
      <c r="AB37" s="1686"/>
      <c r="AC37" s="1686"/>
      <c r="AD37" s="1686"/>
      <c r="AE37" s="1686"/>
      <c r="AF37" s="1686"/>
      <c r="AG37" s="1686"/>
      <c r="AH37" s="1686"/>
      <c r="AI37" s="1686"/>
      <c r="AJ37" s="1686"/>
      <c r="AL37" s="558"/>
    </row>
    <row r="38" spans="2:38" ht="10.5" customHeight="1">
      <c r="B38" s="1695"/>
      <c r="C38" s="1696"/>
      <c r="D38" s="1689"/>
      <c r="E38" s="1690"/>
      <c r="F38" s="1690"/>
      <c r="G38" s="1700"/>
      <c r="I38" s="1681" t="s">
        <v>661</v>
      </c>
      <c r="J38" s="1681"/>
      <c r="K38" s="1681"/>
      <c r="L38" s="1681"/>
      <c r="M38" s="1683"/>
      <c r="N38" s="1683"/>
      <c r="O38" s="1683"/>
      <c r="P38" s="1683"/>
      <c r="Q38" s="1683"/>
      <c r="R38" s="1683"/>
      <c r="S38" s="1683"/>
      <c r="T38" s="1683"/>
      <c r="U38" s="1683"/>
      <c r="V38" s="1683"/>
      <c r="W38" s="1683"/>
      <c r="X38" s="1683"/>
      <c r="Y38" s="1683"/>
      <c r="Z38" s="1683"/>
      <c r="AA38" s="1683"/>
      <c r="AB38" s="1683"/>
      <c r="AC38" s="1683"/>
      <c r="AD38" s="1683"/>
      <c r="AE38" s="1683"/>
      <c r="AF38" s="1683"/>
      <c r="AG38" s="1683"/>
      <c r="AH38" s="1683"/>
      <c r="AI38" s="1683"/>
      <c r="AJ38" s="1683"/>
      <c r="AL38" s="558"/>
    </row>
    <row r="39" spans="2:38" ht="10.5" customHeight="1">
      <c r="B39" s="1695"/>
      <c r="C39" s="1696"/>
      <c r="D39" s="1689"/>
      <c r="E39" s="1690"/>
      <c r="F39" s="1690"/>
      <c r="G39" s="1700"/>
      <c r="I39" s="1682"/>
      <c r="J39" s="1682"/>
      <c r="K39" s="1682"/>
      <c r="L39" s="1682"/>
      <c r="M39" s="1684"/>
      <c r="N39" s="1684"/>
      <c r="O39" s="1684"/>
      <c r="P39" s="1684"/>
      <c r="Q39" s="1684"/>
      <c r="R39" s="1684"/>
      <c r="S39" s="1684"/>
      <c r="T39" s="1684"/>
      <c r="U39" s="1684"/>
      <c r="V39" s="1684"/>
      <c r="W39" s="1684"/>
      <c r="X39" s="1684"/>
      <c r="Y39" s="1684"/>
      <c r="Z39" s="1684"/>
      <c r="AA39" s="1684"/>
      <c r="AB39" s="1684"/>
      <c r="AC39" s="1684"/>
      <c r="AD39" s="1684"/>
      <c r="AE39" s="1684"/>
      <c r="AF39" s="1684"/>
      <c r="AG39" s="1684"/>
      <c r="AH39" s="1684"/>
      <c r="AI39" s="1684"/>
      <c r="AJ39" s="1684"/>
      <c r="AL39" s="558"/>
    </row>
    <row r="40" spans="2:38" ht="10.5" customHeight="1">
      <c r="B40" s="1695"/>
      <c r="C40" s="1696"/>
      <c r="D40" s="1689"/>
      <c r="E40" s="1690"/>
      <c r="F40" s="1690"/>
      <c r="G40" s="1700"/>
      <c r="I40" s="1681" t="s">
        <v>662</v>
      </c>
      <c r="J40" s="1681"/>
      <c r="K40" s="1681"/>
      <c r="L40" s="1681"/>
      <c r="M40" s="1683"/>
      <c r="N40" s="1683"/>
      <c r="O40" s="1683"/>
      <c r="P40" s="1683"/>
      <c r="Q40" s="1683"/>
      <c r="R40" s="1683"/>
      <c r="S40" s="1683"/>
      <c r="T40" s="1683"/>
      <c r="U40" s="1683"/>
      <c r="V40" s="1683"/>
      <c r="W40" s="1683"/>
      <c r="X40" s="1683"/>
      <c r="Y40" s="1683"/>
      <c r="Z40" s="1683"/>
      <c r="AA40" s="1683"/>
      <c r="AB40" s="1683"/>
      <c r="AC40" s="1683"/>
      <c r="AD40" s="1683"/>
      <c r="AE40" s="1683"/>
      <c r="AF40" s="1683"/>
      <c r="AG40" s="1683"/>
      <c r="AH40" s="1683"/>
      <c r="AI40" s="1683"/>
      <c r="AJ40" s="1683"/>
      <c r="AL40" s="558"/>
    </row>
    <row r="41" spans="2:38" ht="10.5" customHeight="1">
      <c r="B41" s="1695"/>
      <c r="C41" s="1696"/>
      <c r="D41" s="1689"/>
      <c r="E41" s="1690"/>
      <c r="F41" s="1690"/>
      <c r="G41" s="1700"/>
      <c r="I41" s="1682"/>
      <c r="J41" s="1682"/>
      <c r="K41" s="1682"/>
      <c r="L41" s="1682"/>
      <c r="M41" s="1684"/>
      <c r="N41" s="1684"/>
      <c r="O41" s="1684"/>
      <c r="P41" s="1684"/>
      <c r="Q41" s="1684"/>
      <c r="R41" s="1684"/>
      <c r="S41" s="1684"/>
      <c r="T41" s="1684"/>
      <c r="U41" s="1684"/>
      <c r="V41" s="1684"/>
      <c r="W41" s="1684"/>
      <c r="X41" s="1684"/>
      <c r="Y41" s="1684"/>
      <c r="Z41" s="1684"/>
      <c r="AA41" s="1684"/>
      <c r="AB41" s="1684"/>
      <c r="AC41" s="1684"/>
      <c r="AD41" s="1684"/>
      <c r="AE41" s="1684"/>
      <c r="AF41" s="1684"/>
      <c r="AG41" s="1684"/>
      <c r="AH41" s="1684"/>
      <c r="AI41" s="1684"/>
      <c r="AJ41" s="1684"/>
      <c r="AL41" s="558"/>
    </row>
    <row r="42" spans="2:38" ht="10.5" customHeight="1" thickBot="1">
      <c r="B42" s="1695"/>
      <c r="C42" s="1696"/>
      <c r="D42" s="1689"/>
      <c r="E42" s="1690"/>
      <c r="F42" s="1690"/>
      <c r="G42" s="1700"/>
      <c r="I42" s="568"/>
      <c r="J42" s="568"/>
      <c r="K42" s="568"/>
      <c r="L42" s="568"/>
      <c r="M42" s="551"/>
      <c r="N42" s="551"/>
      <c r="O42" s="551"/>
      <c r="P42" s="551"/>
      <c r="Q42" s="551"/>
      <c r="R42" s="551"/>
      <c r="S42" s="551"/>
      <c r="T42" s="551"/>
      <c r="U42" s="551"/>
      <c r="V42" s="551"/>
      <c r="W42" s="551"/>
      <c r="X42" s="551"/>
      <c r="Y42" s="551"/>
      <c r="Z42" s="551"/>
      <c r="AA42" s="551"/>
      <c r="AB42" s="551"/>
      <c r="AC42" s="551"/>
      <c r="AD42" s="551"/>
      <c r="AE42" s="551"/>
      <c r="AF42" s="551"/>
      <c r="AG42" s="551"/>
      <c r="AH42" s="551"/>
      <c r="AI42" s="551"/>
      <c r="AJ42" s="551"/>
      <c r="AL42" s="558"/>
    </row>
    <row r="43" spans="2:38" ht="10.5" customHeight="1">
      <c r="B43" s="1695"/>
      <c r="C43" s="1696"/>
      <c r="D43" s="1689"/>
      <c r="E43" s="1690"/>
      <c r="F43" s="1690"/>
      <c r="G43" s="1700"/>
      <c r="I43" s="1685" t="s">
        <v>659</v>
      </c>
      <c r="J43" s="1685"/>
      <c r="K43" s="1685"/>
      <c r="L43" s="1685"/>
      <c r="M43" s="1686">
        <v>12</v>
      </c>
      <c r="N43" s="1686"/>
      <c r="O43" s="1686"/>
      <c r="P43" s="1686">
        <v>1</v>
      </c>
      <c r="Q43" s="1686"/>
      <c r="R43" s="1686"/>
      <c r="S43" s="1686">
        <v>2</v>
      </c>
      <c r="T43" s="1686"/>
      <c r="U43" s="1686"/>
      <c r="V43" s="1686">
        <v>3</v>
      </c>
      <c r="W43" s="1686"/>
      <c r="X43" s="1686"/>
      <c r="Y43" s="1686" t="s">
        <v>663</v>
      </c>
      <c r="Z43" s="1686"/>
      <c r="AA43" s="1686"/>
      <c r="AB43" s="1686"/>
      <c r="AC43" s="569"/>
      <c r="AD43" s="1708" t="s">
        <v>267</v>
      </c>
      <c r="AE43" s="1709"/>
      <c r="AF43" s="1709"/>
      <c r="AG43" s="1709"/>
      <c r="AH43" s="1709"/>
      <c r="AI43" s="1709"/>
      <c r="AJ43" s="1709"/>
      <c r="AK43" s="1710"/>
      <c r="AL43" s="558"/>
    </row>
    <row r="44" spans="2:38" ht="10.5" customHeight="1">
      <c r="B44" s="1695"/>
      <c r="C44" s="1696"/>
      <c r="D44" s="1689"/>
      <c r="E44" s="1690"/>
      <c r="F44" s="1690"/>
      <c r="G44" s="1700"/>
      <c r="I44" s="1685"/>
      <c r="J44" s="1685"/>
      <c r="K44" s="1685"/>
      <c r="L44" s="1685"/>
      <c r="M44" s="1686"/>
      <c r="N44" s="1686"/>
      <c r="O44" s="1686"/>
      <c r="P44" s="1686"/>
      <c r="Q44" s="1686"/>
      <c r="R44" s="1686"/>
      <c r="S44" s="1686"/>
      <c r="T44" s="1686"/>
      <c r="U44" s="1686"/>
      <c r="V44" s="1686"/>
      <c r="W44" s="1686"/>
      <c r="X44" s="1686"/>
      <c r="Y44" s="1686"/>
      <c r="Z44" s="1686"/>
      <c r="AA44" s="1686"/>
      <c r="AB44" s="1686"/>
      <c r="AC44" s="569"/>
      <c r="AD44" s="1711"/>
      <c r="AE44" s="1690"/>
      <c r="AF44" s="1690"/>
      <c r="AG44" s="1690"/>
      <c r="AH44" s="1690"/>
      <c r="AI44" s="1690"/>
      <c r="AJ44" s="1690"/>
      <c r="AK44" s="1712"/>
      <c r="AL44" s="558"/>
    </row>
    <row r="45" spans="2:38" ht="10.5" customHeight="1" thickBot="1">
      <c r="B45" s="1695"/>
      <c r="C45" s="1696"/>
      <c r="D45" s="1689"/>
      <c r="E45" s="1690"/>
      <c r="F45" s="1690"/>
      <c r="G45" s="1700"/>
      <c r="I45" s="1681" t="s">
        <v>660</v>
      </c>
      <c r="J45" s="1681"/>
      <c r="K45" s="1681"/>
      <c r="L45" s="1681"/>
      <c r="M45" s="1686"/>
      <c r="N45" s="1686"/>
      <c r="O45" s="1686"/>
      <c r="P45" s="1686"/>
      <c r="Q45" s="1686"/>
      <c r="R45" s="1686"/>
      <c r="S45" s="1686"/>
      <c r="T45" s="1686"/>
      <c r="U45" s="1686"/>
      <c r="V45" s="1686"/>
      <c r="W45" s="1686"/>
      <c r="X45" s="1686"/>
      <c r="Y45" s="1686"/>
      <c r="Z45" s="1686"/>
      <c r="AA45" s="1686"/>
      <c r="AB45" s="1686"/>
      <c r="AC45" s="569"/>
      <c r="AD45" s="1713"/>
      <c r="AE45" s="1714"/>
      <c r="AF45" s="1714"/>
      <c r="AG45" s="1714"/>
      <c r="AH45" s="1714"/>
      <c r="AI45" s="1714"/>
      <c r="AJ45" s="1714"/>
      <c r="AK45" s="1715"/>
      <c r="AL45" s="558"/>
    </row>
    <row r="46" spans="2:38" ht="10.5" customHeight="1">
      <c r="B46" s="1695"/>
      <c r="C46" s="1696"/>
      <c r="D46" s="1689"/>
      <c r="E46" s="1690"/>
      <c r="F46" s="1690"/>
      <c r="G46" s="1700"/>
      <c r="I46" s="1681"/>
      <c r="J46" s="1681"/>
      <c r="K46" s="1681"/>
      <c r="L46" s="1681"/>
      <c r="M46" s="1686"/>
      <c r="N46" s="1686"/>
      <c r="O46" s="1686"/>
      <c r="P46" s="1686"/>
      <c r="Q46" s="1686"/>
      <c r="R46" s="1686"/>
      <c r="S46" s="1686"/>
      <c r="T46" s="1686"/>
      <c r="U46" s="1686"/>
      <c r="V46" s="1686"/>
      <c r="W46" s="1686"/>
      <c r="X46" s="1686"/>
      <c r="Y46" s="1686"/>
      <c r="Z46" s="1686"/>
      <c r="AA46" s="1686"/>
      <c r="AB46" s="1686"/>
      <c r="AC46" s="569"/>
      <c r="AD46" s="1716"/>
      <c r="AE46" s="1717"/>
      <c r="AF46" s="1717"/>
      <c r="AG46" s="1717"/>
      <c r="AH46" s="1717"/>
      <c r="AI46" s="1718"/>
      <c r="AJ46" s="1722" t="s">
        <v>91</v>
      </c>
      <c r="AK46" s="1723"/>
      <c r="AL46" s="558"/>
    </row>
    <row r="47" spans="2:38" ht="10.5" customHeight="1" thickBot="1">
      <c r="B47" s="1695"/>
      <c r="C47" s="1696"/>
      <c r="D47" s="1689"/>
      <c r="E47" s="1690"/>
      <c r="F47" s="1690"/>
      <c r="G47" s="1700"/>
      <c r="I47" s="1681" t="s">
        <v>661</v>
      </c>
      <c r="J47" s="1681"/>
      <c r="K47" s="1681"/>
      <c r="L47" s="1681"/>
      <c r="M47" s="1683"/>
      <c r="N47" s="1683"/>
      <c r="O47" s="1683"/>
      <c r="P47" s="1683"/>
      <c r="Q47" s="1683"/>
      <c r="R47" s="1683"/>
      <c r="S47" s="1683"/>
      <c r="T47" s="1683"/>
      <c r="U47" s="1683"/>
      <c r="V47" s="1683"/>
      <c r="W47" s="1683"/>
      <c r="X47" s="1683"/>
      <c r="Y47" s="1686"/>
      <c r="Z47" s="1686"/>
      <c r="AA47" s="1686"/>
      <c r="AB47" s="1686"/>
      <c r="AC47" s="569"/>
      <c r="AD47" s="1719"/>
      <c r="AE47" s="1720"/>
      <c r="AF47" s="1720"/>
      <c r="AG47" s="1720"/>
      <c r="AH47" s="1720"/>
      <c r="AI47" s="1721"/>
      <c r="AJ47" s="1724"/>
      <c r="AK47" s="1725"/>
      <c r="AL47" s="558"/>
    </row>
    <row r="48" spans="2:38" ht="10.5" customHeight="1" thickBot="1">
      <c r="B48" s="1695"/>
      <c r="C48" s="1696"/>
      <c r="D48" s="1689"/>
      <c r="E48" s="1690"/>
      <c r="F48" s="1690"/>
      <c r="G48" s="1700"/>
      <c r="I48" s="1681"/>
      <c r="J48" s="1681"/>
      <c r="K48" s="1681"/>
      <c r="L48" s="1681"/>
      <c r="M48" s="1683"/>
      <c r="N48" s="1683"/>
      <c r="O48" s="1683"/>
      <c r="P48" s="1683"/>
      <c r="Q48" s="1683"/>
      <c r="R48" s="1683"/>
      <c r="S48" s="1683"/>
      <c r="T48" s="1683"/>
      <c r="U48" s="1683"/>
      <c r="V48" s="1683"/>
      <c r="W48" s="1683"/>
      <c r="X48" s="1683"/>
      <c r="Y48" s="1686"/>
      <c r="Z48" s="1686"/>
      <c r="AA48" s="1686"/>
      <c r="AB48" s="1686"/>
      <c r="AC48" s="569"/>
      <c r="AD48" s="569"/>
      <c r="AL48" s="558"/>
    </row>
    <row r="49" spans="2:38" ht="10.5" customHeight="1">
      <c r="B49" s="1695"/>
      <c r="C49" s="1696"/>
      <c r="D49" s="1689"/>
      <c r="E49" s="1690"/>
      <c r="F49" s="1690"/>
      <c r="G49" s="1700"/>
      <c r="I49" s="1681" t="s">
        <v>662</v>
      </c>
      <c r="J49" s="1681"/>
      <c r="K49" s="1681"/>
      <c r="L49" s="1681"/>
      <c r="M49" s="1683"/>
      <c r="N49" s="1683"/>
      <c r="O49" s="1683"/>
      <c r="P49" s="1683"/>
      <c r="Q49" s="1683"/>
      <c r="R49" s="1683"/>
      <c r="S49" s="1683"/>
      <c r="T49" s="1683"/>
      <c r="U49" s="1683"/>
      <c r="V49" s="1683"/>
      <c r="W49" s="1683"/>
      <c r="X49" s="1683"/>
      <c r="Y49" s="1686"/>
      <c r="Z49" s="1686"/>
      <c r="AA49" s="1686"/>
      <c r="AB49" s="1686"/>
      <c r="AD49" s="1727" t="s">
        <v>664</v>
      </c>
      <c r="AE49" s="1728"/>
      <c r="AF49" s="1728"/>
      <c r="AG49" s="1728"/>
      <c r="AH49" s="1728"/>
      <c r="AI49" s="1728"/>
      <c r="AJ49" s="1728"/>
      <c r="AK49" s="1729"/>
      <c r="AL49" s="558"/>
    </row>
    <row r="50" spans="2:38" ht="10.5" customHeight="1">
      <c r="B50" s="1695"/>
      <c r="C50" s="1696"/>
      <c r="D50" s="1689"/>
      <c r="E50" s="1690"/>
      <c r="F50" s="1690"/>
      <c r="G50" s="1700"/>
      <c r="I50" s="1681"/>
      <c r="J50" s="1681"/>
      <c r="K50" s="1681"/>
      <c r="L50" s="1681"/>
      <c r="M50" s="1683"/>
      <c r="N50" s="1683"/>
      <c r="O50" s="1683"/>
      <c r="P50" s="1683"/>
      <c r="Q50" s="1683"/>
      <c r="R50" s="1683"/>
      <c r="S50" s="1683"/>
      <c r="T50" s="1683"/>
      <c r="U50" s="1683"/>
      <c r="V50" s="1683"/>
      <c r="W50" s="1683"/>
      <c r="X50" s="1683"/>
      <c r="Y50" s="1686"/>
      <c r="Z50" s="1686"/>
      <c r="AA50" s="1686"/>
      <c r="AB50" s="1686"/>
      <c r="AD50" s="1730"/>
      <c r="AE50" s="1731"/>
      <c r="AF50" s="1731"/>
      <c r="AG50" s="1731"/>
      <c r="AH50" s="1731"/>
      <c r="AI50" s="1731"/>
      <c r="AJ50" s="1731"/>
      <c r="AK50" s="1732"/>
      <c r="AL50" s="558"/>
    </row>
    <row r="51" spans="2:38" ht="10.5" customHeight="1" thickBot="1">
      <c r="B51" s="1695"/>
      <c r="C51" s="1696"/>
      <c r="D51" s="1689"/>
      <c r="E51" s="1690"/>
      <c r="F51" s="1690"/>
      <c r="G51" s="1700"/>
      <c r="I51" s="570"/>
      <c r="S51" s="567"/>
      <c r="AD51" s="1733"/>
      <c r="AE51" s="1734"/>
      <c r="AF51" s="1734"/>
      <c r="AG51" s="1734"/>
      <c r="AH51" s="1734"/>
      <c r="AI51" s="1734"/>
      <c r="AJ51" s="1734"/>
      <c r="AK51" s="1735"/>
      <c r="AL51" s="558"/>
    </row>
    <row r="52" spans="2:38" ht="10.5" customHeight="1">
      <c r="B52" s="1695"/>
      <c r="C52" s="1696"/>
      <c r="D52" s="1689"/>
      <c r="E52" s="1690"/>
      <c r="F52" s="1690"/>
      <c r="G52" s="1700"/>
      <c r="I52" s="570"/>
      <c r="S52" s="567"/>
      <c r="AD52" s="1736"/>
      <c r="AE52" s="1737"/>
      <c r="AF52" s="1737"/>
      <c r="AG52" s="1737"/>
      <c r="AH52" s="1737"/>
      <c r="AI52" s="1737"/>
      <c r="AJ52" s="1740" t="s">
        <v>91</v>
      </c>
      <c r="AK52" s="1741"/>
      <c r="AL52" s="558"/>
    </row>
    <row r="53" spans="2:38" ht="10.5" customHeight="1" thickBot="1">
      <c r="B53" s="1695"/>
      <c r="C53" s="1696"/>
      <c r="D53" s="1689"/>
      <c r="E53" s="1690"/>
      <c r="F53" s="1690"/>
      <c r="G53" s="1700"/>
      <c r="I53" s="570"/>
      <c r="S53" s="567"/>
      <c r="AD53" s="1738"/>
      <c r="AE53" s="1739"/>
      <c r="AF53" s="1739"/>
      <c r="AG53" s="1739"/>
      <c r="AH53" s="1739"/>
      <c r="AI53" s="1739"/>
      <c r="AJ53" s="1742"/>
      <c r="AK53" s="1743"/>
      <c r="AL53" s="558"/>
    </row>
    <row r="54" spans="2:38" ht="10.5" customHeight="1">
      <c r="B54" s="1697"/>
      <c r="C54" s="1698"/>
      <c r="D54" s="1691"/>
      <c r="E54" s="1692"/>
      <c r="F54" s="1692"/>
      <c r="G54" s="1701"/>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c r="AF54" s="553"/>
      <c r="AG54" s="553"/>
      <c r="AH54" s="553"/>
      <c r="AI54" s="553"/>
      <c r="AJ54" s="553"/>
      <c r="AK54" s="553"/>
      <c r="AL54" s="571"/>
    </row>
    <row r="55" spans="2:38" ht="19.5" customHeight="1">
      <c r="B55" s="1744" t="s">
        <v>665</v>
      </c>
      <c r="C55" s="1745"/>
      <c r="D55" s="1687" t="s">
        <v>666</v>
      </c>
      <c r="E55" s="1688"/>
      <c r="F55" s="1688"/>
      <c r="G55" s="1688"/>
      <c r="H55" s="1688"/>
      <c r="I55" s="1688"/>
      <c r="J55" s="1688"/>
      <c r="K55" s="1688"/>
      <c r="L55" s="1688"/>
      <c r="M55" s="1688"/>
      <c r="N55" s="1688"/>
      <c r="O55" s="1688"/>
      <c r="P55" s="1688"/>
      <c r="Q55" s="1688"/>
      <c r="R55" s="1688"/>
      <c r="S55" s="1699"/>
      <c r="T55" s="1662" t="s">
        <v>667</v>
      </c>
      <c r="U55" s="1662"/>
      <c r="V55" s="1662"/>
      <c r="W55" s="1662"/>
      <c r="X55" s="1662"/>
      <c r="Y55" s="1662"/>
      <c r="Z55" s="1662"/>
      <c r="AA55" s="1662"/>
      <c r="AB55" s="1662"/>
      <c r="AC55" s="1662"/>
      <c r="AD55" s="1662"/>
      <c r="AE55" s="1662"/>
      <c r="AF55" s="1662"/>
      <c r="AG55" s="1662"/>
      <c r="AH55" s="1662"/>
      <c r="AI55" s="1662"/>
      <c r="AJ55" s="1662"/>
      <c r="AK55" s="1662"/>
      <c r="AL55" s="1665"/>
    </row>
    <row r="56" spans="2:38" ht="19.5" customHeight="1">
      <c r="B56" s="1746"/>
      <c r="C56" s="1747"/>
      <c r="D56" s="1689"/>
      <c r="E56" s="1690"/>
      <c r="F56" s="1690"/>
      <c r="G56" s="1690"/>
      <c r="H56" s="1690"/>
      <c r="I56" s="1690"/>
      <c r="J56" s="1690"/>
      <c r="K56" s="1690"/>
      <c r="L56" s="1690"/>
      <c r="M56" s="1690"/>
      <c r="N56" s="1690"/>
      <c r="O56" s="1690"/>
      <c r="P56" s="1690"/>
      <c r="Q56" s="1690"/>
      <c r="R56" s="1690"/>
      <c r="S56" s="1700"/>
      <c r="T56" s="1668"/>
      <c r="U56" s="1668"/>
      <c r="V56" s="1668"/>
      <c r="W56" s="1668"/>
      <c r="X56" s="1668"/>
      <c r="Y56" s="1668"/>
      <c r="Z56" s="1668"/>
      <c r="AA56" s="1668"/>
      <c r="AB56" s="1668"/>
      <c r="AC56" s="1668"/>
      <c r="AD56" s="1668"/>
      <c r="AE56" s="1668"/>
      <c r="AF56" s="1668"/>
      <c r="AG56" s="1668"/>
      <c r="AH56" s="1668"/>
      <c r="AI56" s="1668"/>
      <c r="AJ56" s="1668"/>
      <c r="AK56" s="1668"/>
      <c r="AL56" s="1748"/>
    </row>
    <row r="57" spans="2:38" ht="19.5" customHeight="1">
      <c r="B57" s="1746"/>
      <c r="C57" s="1747"/>
      <c r="D57" s="1689"/>
      <c r="E57" s="1690"/>
      <c r="F57" s="1690"/>
      <c r="G57" s="1690"/>
      <c r="H57" s="1690"/>
      <c r="I57" s="1690"/>
      <c r="J57" s="1690"/>
      <c r="K57" s="1690"/>
      <c r="L57" s="1690"/>
      <c r="M57" s="1690"/>
      <c r="N57" s="1690"/>
      <c r="O57" s="1690"/>
      <c r="P57" s="1690"/>
      <c r="Q57" s="1690"/>
      <c r="R57" s="1690"/>
      <c r="S57" s="1700"/>
      <c r="T57" s="1668"/>
      <c r="U57" s="1668"/>
      <c r="V57" s="1668"/>
      <c r="W57" s="1668"/>
      <c r="X57" s="1668"/>
      <c r="Y57" s="1668"/>
      <c r="Z57" s="1668"/>
      <c r="AA57" s="1668"/>
      <c r="AB57" s="1668"/>
      <c r="AC57" s="1668"/>
      <c r="AD57" s="1668"/>
      <c r="AE57" s="1668"/>
      <c r="AF57" s="1668"/>
      <c r="AG57" s="1668"/>
      <c r="AH57" s="1668"/>
      <c r="AI57" s="1668"/>
      <c r="AJ57" s="1668"/>
      <c r="AK57" s="1668"/>
      <c r="AL57" s="1748"/>
    </row>
    <row r="58" spans="2:38" ht="19.5" customHeight="1">
      <c r="B58" s="1746"/>
      <c r="C58" s="1747"/>
      <c r="D58" s="1689"/>
      <c r="E58" s="1690"/>
      <c r="F58" s="1690"/>
      <c r="G58" s="1690"/>
      <c r="H58" s="1690"/>
      <c r="I58" s="1690"/>
      <c r="J58" s="1690"/>
      <c r="K58" s="1690"/>
      <c r="L58" s="1690"/>
      <c r="M58" s="1690"/>
      <c r="N58" s="1690"/>
      <c r="O58" s="1690"/>
      <c r="P58" s="1690"/>
      <c r="Q58" s="1690"/>
      <c r="R58" s="1690"/>
      <c r="S58" s="1700"/>
      <c r="T58" s="1668"/>
      <c r="U58" s="1668"/>
      <c r="V58" s="1668"/>
      <c r="W58" s="1668"/>
      <c r="X58" s="1668"/>
      <c r="Y58" s="1668"/>
      <c r="Z58" s="1668"/>
      <c r="AA58" s="1668"/>
      <c r="AB58" s="1668"/>
      <c r="AC58" s="1668"/>
      <c r="AD58" s="1668"/>
      <c r="AE58" s="1668"/>
      <c r="AF58" s="1668"/>
      <c r="AG58" s="1668"/>
      <c r="AH58" s="1668"/>
      <c r="AI58" s="1668"/>
      <c r="AJ58" s="1668"/>
      <c r="AK58" s="1668"/>
      <c r="AL58" s="1748"/>
    </row>
    <row r="59" spans="2:38" ht="19.5" customHeight="1">
      <c r="B59" s="1746"/>
      <c r="C59" s="1747"/>
      <c r="D59" s="1689"/>
      <c r="E59" s="1690"/>
      <c r="F59" s="1690"/>
      <c r="G59" s="1690"/>
      <c r="H59" s="1690"/>
      <c r="I59" s="1690"/>
      <c r="J59" s="1690"/>
      <c r="K59" s="1690"/>
      <c r="L59" s="1690"/>
      <c r="M59" s="1690"/>
      <c r="N59" s="1690"/>
      <c r="O59" s="1690"/>
      <c r="P59" s="1690"/>
      <c r="Q59" s="1690"/>
      <c r="R59" s="1690"/>
      <c r="S59" s="1700"/>
      <c r="T59" s="1668"/>
      <c r="U59" s="1668"/>
      <c r="V59" s="1668"/>
      <c r="W59" s="1668"/>
      <c r="X59" s="1668"/>
      <c r="Y59" s="1668"/>
      <c r="Z59" s="1668"/>
      <c r="AA59" s="1668"/>
      <c r="AB59" s="1668"/>
      <c r="AC59" s="1668"/>
      <c r="AD59" s="1668"/>
      <c r="AE59" s="1668"/>
      <c r="AF59" s="1668"/>
      <c r="AG59" s="1668"/>
      <c r="AH59" s="1668"/>
      <c r="AI59" s="1668"/>
      <c r="AJ59" s="1668"/>
      <c r="AK59" s="1668"/>
      <c r="AL59" s="1748"/>
    </row>
    <row r="60" spans="2:38" ht="19.5" customHeight="1">
      <c r="B60" s="1746"/>
      <c r="C60" s="1747"/>
      <c r="D60" s="1691"/>
      <c r="E60" s="1692"/>
      <c r="F60" s="1692"/>
      <c r="G60" s="1692"/>
      <c r="H60" s="1692"/>
      <c r="I60" s="1692"/>
      <c r="J60" s="1692"/>
      <c r="K60" s="1692"/>
      <c r="L60" s="1692"/>
      <c r="M60" s="1692"/>
      <c r="N60" s="1692"/>
      <c r="O60" s="1692"/>
      <c r="P60" s="1692"/>
      <c r="Q60" s="1692"/>
      <c r="R60" s="1692"/>
      <c r="S60" s="1701"/>
      <c r="T60" s="1668"/>
      <c r="U60" s="1668"/>
      <c r="V60" s="1668"/>
      <c r="W60" s="1668"/>
      <c r="X60" s="1668"/>
      <c r="Y60" s="1668"/>
      <c r="Z60" s="1668"/>
      <c r="AA60" s="1668"/>
      <c r="AB60" s="1668"/>
      <c r="AC60" s="1668"/>
      <c r="AD60" s="1668"/>
      <c r="AE60" s="1668"/>
      <c r="AF60" s="1668"/>
      <c r="AG60" s="1668"/>
      <c r="AH60" s="1668"/>
      <c r="AI60" s="1668"/>
      <c r="AJ60" s="1668"/>
      <c r="AK60" s="1668"/>
      <c r="AL60" s="1748"/>
    </row>
    <row r="61" spans="2:38" ht="151.5" customHeight="1">
      <c r="B61" s="1726" t="s">
        <v>691</v>
      </c>
      <c r="C61" s="1726"/>
      <c r="D61" s="1726"/>
      <c r="E61" s="1726"/>
      <c r="F61" s="1726"/>
      <c r="G61" s="1726"/>
      <c r="H61" s="1726"/>
      <c r="I61" s="1726"/>
      <c r="J61" s="1726"/>
      <c r="K61" s="1726"/>
      <c r="L61" s="1726"/>
      <c r="M61" s="1726"/>
      <c r="N61" s="1726"/>
      <c r="O61" s="1726"/>
      <c r="P61" s="1726"/>
      <c r="Q61" s="1726"/>
      <c r="R61" s="1726"/>
      <c r="S61" s="1726"/>
      <c r="T61" s="1726"/>
      <c r="U61" s="1726"/>
      <c r="V61" s="1726"/>
      <c r="W61" s="1726"/>
      <c r="X61" s="1726"/>
      <c r="Y61" s="1726"/>
      <c r="Z61" s="1726"/>
      <c r="AA61" s="1726"/>
      <c r="AB61" s="1726"/>
      <c r="AC61" s="1726"/>
      <c r="AD61" s="1726"/>
      <c r="AE61" s="1726"/>
      <c r="AF61" s="1726"/>
      <c r="AG61" s="1726"/>
      <c r="AH61" s="1726"/>
      <c r="AI61" s="1726"/>
      <c r="AJ61" s="1726"/>
      <c r="AK61" s="1726"/>
      <c r="AL61" s="1726"/>
    </row>
    <row r="62" spans="2:38">
      <c r="B62" s="581" t="s">
        <v>692</v>
      </c>
    </row>
  </sheetData>
  <mergeCells count="81">
    <mergeCell ref="M45:O46"/>
    <mergeCell ref="B61:AL61"/>
    <mergeCell ref="AD49:AK51"/>
    <mergeCell ref="AD52:AI53"/>
    <mergeCell ref="AJ52:AK53"/>
    <mergeCell ref="B55:C60"/>
    <mergeCell ref="D55:S60"/>
    <mergeCell ref="T55:AL60"/>
    <mergeCell ref="I49:L50"/>
    <mergeCell ref="M49:O50"/>
    <mergeCell ref="P49:R50"/>
    <mergeCell ref="S49:U50"/>
    <mergeCell ref="V49:X50"/>
    <mergeCell ref="Y49:AB50"/>
    <mergeCell ref="M47:O48"/>
    <mergeCell ref="P47:R48"/>
    <mergeCell ref="AD43:AK45"/>
    <mergeCell ref="P45:R46"/>
    <mergeCell ref="S45:U46"/>
    <mergeCell ref="V45:X46"/>
    <mergeCell ref="Y45:AB46"/>
    <mergeCell ref="AD46:AI47"/>
    <mergeCell ref="AJ46:AK47"/>
    <mergeCell ref="S47:U48"/>
    <mergeCell ref="V47:X48"/>
    <mergeCell ref="Y47:AB48"/>
    <mergeCell ref="P43:R44"/>
    <mergeCell ref="S43:U44"/>
    <mergeCell ref="V43:X44"/>
    <mergeCell ref="Y43:AB44"/>
    <mergeCell ref="AH38:AJ39"/>
    <mergeCell ref="I40:L41"/>
    <mergeCell ref="M40:O41"/>
    <mergeCell ref="P40:R41"/>
    <mergeCell ref="S40:U41"/>
    <mergeCell ref="V40:X41"/>
    <mergeCell ref="Y40:AA41"/>
    <mergeCell ref="AB40:AD41"/>
    <mergeCell ref="AE40:AG41"/>
    <mergeCell ref="AH40:AJ41"/>
    <mergeCell ref="P38:R39"/>
    <mergeCell ref="S38:U39"/>
    <mergeCell ref="V38:X39"/>
    <mergeCell ref="Y38:AA39"/>
    <mergeCell ref="AB38:AD39"/>
    <mergeCell ref="AE38:AG39"/>
    <mergeCell ref="AH34:AJ35"/>
    <mergeCell ref="I36:L37"/>
    <mergeCell ref="M36:O37"/>
    <mergeCell ref="P36:R37"/>
    <mergeCell ref="S36:U37"/>
    <mergeCell ref="V36:X37"/>
    <mergeCell ref="Y36:AA37"/>
    <mergeCell ref="AB36:AD37"/>
    <mergeCell ref="AE36:AG37"/>
    <mergeCell ref="AH36:AJ37"/>
    <mergeCell ref="P34:R35"/>
    <mergeCell ref="S34:U35"/>
    <mergeCell ref="V34:X35"/>
    <mergeCell ref="Y34:AA35"/>
    <mergeCell ref="AB34:AD35"/>
    <mergeCell ref="AE34:AG35"/>
    <mergeCell ref="B14:G18"/>
    <mergeCell ref="B19:C54"/>
    <mergeCell ref="D19:G32"/>
    <mergeCell ref="D33:G54"/>
    <mergeCell ref="I34:L35"/>
    <mergeCell ref="I47:L48"/>
    <mergeCell ref="I45:L46"/>
    <mergeCell ref="M34:O35"/>
    <mergeCell ref="I38:L39"/>
    <mergeCell ref="M38:O39"/>
    <mergeCell ref="I43:L44"/>
    <mergeCell ref="M43:O44"/>
    <mergeCell ref="A3:AL4"/>
    <mergeCell ref="B6:G7"/>
    <mergeCell ref="J6:AL7"/>
    <mergeCell ref="B8:G13"/>
    <mergeCell ref="J8:AL9"/>
    <mergeCell ref="J10:AL11"/>
    <mergeCell ref="J12:AL13"/>
  </mergeCells>
  <phoneticPr fontId="2"/>
  <pageMargins left="0.7" right="0.7" top="0.75" bottom="0.75" header="0.3" footer="0.3"/>
  <pageSetup paperSize="9" scale="77"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30C46-021F-439D-B944-A1099C6F3ACE}">
  <dimension ref="A1:I24"/>
  <sheetViews>
    <sheetView showGridLines="0" view="pageBreakPreview" zoomScaleNormal="100" zoomScaleSheetLayoutView="100" workbookViewId="0">
      <selection activeCell="I14" sqref="I14:AK17"/>
    </sheetView>
  </sheetViews>
  <sheetFormatPr defaultRowHeight="13"/>
  <cols>
    <col min="1" max="1" width="1" style="155" customWidth="1"/>
    <col min="2" max="3" width="14.08203125" style="155" customWidth="1"/>
    <col min="4" max="4" width="13.58203125" style="155" customWidth="1"/>
    <col min="5" max="5" width="15.58203125" style="155" customWidth="1"/>
    <col min="6" max="7" width="13.58203125" style="155" customWidth="1"/>
    <col min="8" max="8" width="3.33203125" style="155" customWidth="1"/>
    <col min="9" max="9" width="2.08203125" style="155" customWidth="1"/>
    <col min="10" max="256" width="8.83203125" style="155"/>
    <col min="257" max="257" width="1" style="155" customWidth="1"/>
    <col min="258" max="259" width="14.08203125" style="155" customWidth="1"/>
    <col min="260" max="260" width="13.58203125" style="155" customWidth="1"/>
    <col min="261" max="261" width="15.58203125" style="155" customWidth="1"/>
    <col min="262" max="263" width="13.58203125" style="155" customWidth="1"/>
    <col min="264" max="264" width="3.33203125" style="155" customWidth="1"/>
    <col min="265" max="265" width="2.08203125" style="155" customWidth="1"/>
    <col min="266" max="512" width="8.83203125" style="155"/>
    <col min="513" max="513" width="1" style="155" customWidth="1"/>
    <col min="514" max="515" width="14.08203125" style="155" customWidth="1"/>
    <col min="516" max="516" width="13.58203125" style="155" customWidth="1"/>
    <col min="517" max="517" width="15.58203125" style="155" customWidth="1"/>
    <col min="518" max="519" width="13.58203125" style="155" customWidth="1"/>
    <col min="520" max="520" width="3.33203125" style="155" customWidth="1"/>
    <col min="521" max="521" width="2.08203125" style="155" customWidth="1"/>
    <col min="522" max="768" width="8.83203125" style="155"/>
    <col min="769" max="769" width="1" style="155" customWidth="1"/>
    <col min="770" max="771" width="14.08203125" style="155" customWidth="1"/>
    <col min="772" max="772" width="13.58203125" style="155" customWidth="1"/>
    <col min="773" max="773" width="15.58203125" style="155" customWidth="1"/>
    <col min="774" max="775" width="13.58203125" style="155" customWidth="1"/>
    <col min="776" max="776" width="3.33203125" style="155" customWidth="1"/>
    <col min="777" max="777" width="2.08203125" style="155" customWidth="1"/>
    <col min="778" max="1024" width="8.83203125" style="155"/>
    <col min="1025" max="1025" width="1" style="155" customWidth="1"/>
    <col min="1026" max="1027" width="14.08203125" style="155" customWidth="1"/>
    <col min="1028" max="1028" width="13.58203125" style="155" customWidth="1"/>
    <col min="1029" max="1029" width="15.58203125" style="155" customWidth="1"/>
    <col min="1030" max="1031" width="13.58203125" style="155" customWidth="1"/>
    <col min="1032" max="1032" width="3.33203125" style="155" customWidth="1"/>
    <col min="1033" max="1033" width="2.08203125" style="155" customWidth="1"/>
    <col min="1034" max="1280" width="8.83203125" style="155"/>
    <col min="1281" max="1281" width="1" style="155" customWidth="1"/>
    <col min="1282" max="1283" width="14.08203125" style="155" customWidth="1"/>
    <col min="1284" max="1284" width="13.58203125" style="155" customWidth="1"/>
    <col min="1285" max="1285" width="15.58203125" style="155" customWidth="1"/>
    <col min="1286" max="1287" width="13.58203125" style="155" customWidth="1"/>
    <col min="1288" max="1288" width="3.33203125" style="155" customWidth="1"/>
    <col min="1289" max="1289" width="2.08203125" style="155" customWidth="1"/>
    <col min="1290" max="1536" width="8.83203125" style="155"/>
    <col min="1537" max="1537" width="1" style="155" customWidth="1"/>
    <col min="1538" max="1539" width="14.08203125" style="155" customWidth="1"/>
    <col min="1540" max="1540" width="13.58203125" style="155" customWidth="1"/>
    <col min="1541" max="1541" width="15.58203125" style="155" customWidth="1"/>
    <col min="1542" max="1543" width="13.58203125" style="155" customWidth="1"/>
    <col min="1544" max="1544" width="3.33203125" style="155" customWidth="1"/>
    <col min="1545" max="1545" width="2.08203125" style="155" customWidth="1"/>
    <col min="1546" max="1792" width="8.83203125" style="155"/>
    <col min="1793" max="1793" width="1" style="155" customWidth="1"/>
    <col min="1794" max="1795" width="14.08203125" style="155" customWidth="1"/>
    <col min="1796" max="1796" width="13.58203125" style="155" customWidth="1"/>
    <col min="1797" max="1797" width="15.58203125" style="155" customWidth="1"/>
    <col min="1798" max="1799" width="13.58203125" style="155" customWidth="1"/>
    <col min="1800" max="1800" width="3.33203125" style="155" customWidth="1"/>
    <col min="1801" max="1801" width="2.08203125" style="155" customWidth="1"/>
    <col min="1802" max="2048" width="8.83203125" style="155"/>
    <col min="2049" max="2049" width="1" style="155" customWidth="1"/>
    <col min="2050" max="2051" width="14.08203125" style="155" customWidth="1"/>
    <col min="2052" max="2052" width="13.58203125" style="155" customWidth="1"/>
    <col min="2053" max="2053" width="15.58203125" style="155" customWidth="1"/>
    <col min="2054" max="2055" width="13.58203125" style="155" customWidth="1"/>
    <col min="2056" max="2056" width="3.33203125" style="155" customWidth="1"/>
    <col min="2057" max="2057" width="2.08203125" style="155" customWidth="1"/>
    <col min="2058" max="2304" width="8.83203125" style="155"/>
    <col min="2305" max="2305" width="1" style="155" customWidth="1"/>
    <col min="2306" max="2307" width="14.08203125" style="155" customWidth="1"/>
    <col min="2308" max="2308" width="13.58203125" style="155" customWidth="1"/>
    <col min="2309" max="2309" width="15.58203125" style="155" customWidth="1"/>
    <col min="2310" max="2311" width="13.58203125" style="155" customWidth="1"/>
    <col min="2312" max="2312" width="3.33203125" style="155" customWidth="1"/>
    <col min="2313" max="2313" width="2.08203125" style="155" customWidth="1"/>
    <col min="2314" max="2560" width="8.83203125" style="155"/>
    <col min="2561" max="2561" width="1" style="155" customWidth="1"/>
    <col min="2562" max="2563" width="14.08203125" style="155" customWidth="1"/>
    <col min="2564" max="2564" width="13.58203125" style="155" customWidth="1"/>
    <col min="2565" max="2565" width="15.58203125" style="155" customWidth="1"/>
    <col min="2566" max="2567" width="13.58203125" style="155" customWidth="1"/>
    <col min="2568" max="2568" width="3.33203125" style="155" customWidth="1"/>
    <col min="2569" max="2569" width="2.08203125" style="155" customWidth="1"/>
    <col min="2570" max="2816" width="8.83203125" style="155"/>
    <col min="2817" max="2817" width="1" style="155" customWidth="1"/>
    <col min="2818" max="2819" width="14.08203125" style="155" customWidth="1"/>
    <col min="2820" max="2820" width="13.58203125" style="155" customWidth="1"/>
    <col min="2821" max="2821" width="15.58203125" style="155" customWidth="1"/>
    <col min="2822" max="2823" width="13.58203125" style="155" customWidth="1"/>
    <col min="2824" max="2824" width="3.33203125" style="155" customWidth="1"/>
    <col min="2825" max="2825" width="2.08203125" style="155" customWidth="1"/>
    <col min="2826" max="3072" width="8.83203125" style="155"/>
    <col min="3073" max="3073" width="1" style="155" customWidth="1"/>
    <col min="3074" max="3075" width="14.08203125" style="155" customWidth="1"/>
    <col min="3076" max="3076" width="13.58203125" style="155" customWidth="1"/>
    <col min="3077" max="3077" width="15.58203125" style="155" customWidth="1"/>
    <col min="3078" max="3079" width="13.58203125" style="155" customWidth="1"/>
    <col min="3080" max="3080" width="3.33203125" style="155" customWidth="1"/>
    <col min="3081" max="3081" width="2.08203125" style="155" customWidth="1"/>
    <col min="3082" max="3328" width="8.83203125" style="155"/>
    <col min="3329" max="3329" width="1" style="155" customWidth="1"/>
    <col min="3330" max="3331" width="14.08203125" style="155" customWidth="1"/>
    <col min="3332" max="3332" width="13.58203125" style="155" customWidth="1"/>
    <col min="3333" max="3333" width="15.58203125" style="155" customWidth="1"/>
    <col min="3334" max="3335" width="13.58203125" style="155" customWidth="1"/>
    <col min="3336" max="3336" width="3.33203125" style="155" customWidth="1"/>
    <col min="3337" max="3337" width="2.08203125" style="155" customWidth="1"/>
    <col min="3338" max="3584" width="8.83203125" style="155"/>
    <col min="3585" max="3585" width="1" style="155" customWidth="1"/>
    <col min="3586" max="3587" width="14.08203125" style="155" customWidth="1"/>
    <col min="3588" max="3588" width="13.58203125" style="155" customWidth="1"/>
    <col min="3589" max="3589" width="15.58203125" style="155" customWidth="1"/>
    <col min="3590" max="3591" width="13.58203125" style="155" customWidth="1"/>
    <col min="3592" max="3592" width="3.33203125" style="155" customWidth="1"/>
    <col min="3593" max="3593" width="2.08203125" style="155" customWidth="1"/>
    <col min="3594" max="3840" width="8.83203125" style="155"/>
    <col min="3841" max="3841" width="1" style="155" customWidth="1"/>
    <col min="3842" max="3843" width="14.08203125" style="155" customWidth="1"/>
    <col min="3844" max="3844" width="13.58203125" style="155" customWidth="1"/>
    <col min="3845" max="3845" width="15.58203125" style="155" customWidth="1"/>
    <col min="3846" max="3847" width="13.58203125" style="155" customWidth="1"/>
    <col min="3848" max="3848" width="3.33203125" style="155" customWidth="1"/>
    <col min="3849" max="3849" width="2.08203125" style="155" customWidth="1"/>
    <col min="3850" max="4096" width="8.83203125" style="155"/>
    <col min="4097" max="4097" width="1" style="155" customWidth="1"/>
    <col min="4098" max="4099" width="14.08203125" style="155" customWidth="1"/>
    <col min="4100" max="4100" width="13.58203125" style="155" customWidth="1"/>
    <col min="4101" max="4101" width="15.58203125" style="155" customWidth="1"/>
    <col min="4102" max="4103" width="13.58203125" style="155" customWidth="1"/>
    <col min="4104" max="4104" width="3.33203125" style="155" customWidth="1"/>
    <col min="4105" max="4105" width="2.08203125" style="155" customWidth="1"/>
    <col min="4106" max="4352" width="8.83203125" style="155"/>
    <col min="4353" max="4353" width="1" style="155" customWidth="1"/>
    <col min="4354" max="4355" width="14.08203125" style="155" customWidth="1"/>
    <col min="4356" max="4356" width="13.58203125" style="155" customWidth="1"/>
    <col min="4357" max="4357" width="15.58203125" style="155" customWidth="1"/>
    <col min="4358" max="4359" width="13.58203125" style="155" customWidth="1"/>
    <col min="4360" max="4360" width="3.33203125" style="155" customWidth="1"/>
    <col min="4361" max="4361" width="2.08203125" style="155" customWidth="1"/>
    <col min="4362" max="4608" width="8.83203125" style="155"/>
    <col min="4609" max="4609" width="1" style="155" customWidth="1"/>
    <col min="4610" max="4611" width="14.08203125" style="155" customWidth="1"/>
    <col min="4612" max="4612" width="13.58203125" style="155" customWidth="1"/>
    <col min="4613" max="4613" width="15.58203125" style="155" customWidth="1"/>
    <col min="4614" max="4615" width="13.58203125" style="155" customWidth="1"/>
    <col min="4616" max="4616" width="3.33203125" style="155" customWidth="1"/>
    <col min="4617" max="4617" width="2.08203125" style="155" customWidth="1"/>
    <col min="4618" max="4864" width="8.83203125" style="155"/>
    <col min="4865" max="4865" width="1" style="155" customWidth="1"/>
    <col min="4866" max="4867" width="14.08203125" style="155" customWidth="1"/>
    <col min="4868" max="4868" width="13.58203125" style="155" customWidth="1"/>
    <col min="4869" max="4869" width="15.58203125" style="155" customWidth="1"/>
    <col min="4870" max="4871" width="13.58203125" style="155" customWidth="1"/>
    <col min="4872" max="4872" width="3.33203125" style="155" customWidth="1"/>
    <col min="4873" max="4873" width="2.08203125" style="155" customWidth="1"/>
    <col min="4874" max="5120" width="8.83203125" style="155"/>
    <col min="5121" max="5121" width="1" style="155" customWidth="1"/>
    <col min="5122" max="5123" width="14.08203125" style="155" customWidth="1"/>
    <col min="5124" max="5124" width="13.58203125" style="155" customWidth="1"/>
    <col min="5125" max="5125" width="15.58203125" style="155" customWidth="1"/>
    <col min="5126" max="5127" width="13.58203125" style="155" customWidth="1"/>
    <col min="5128" max="5128" width="3.33203125" style="155" customWidth="1"/>
    <col min="5129" max="5129" width="2.08203125" style="155" customWidth="1"/>
    <col min="5130" max="5376" width="8.83203125" style="155"/>
    <col min="5377" max="5377" width="1" style="155" customWidth="1"/>
    <col min="5378" max="5379" width="14.08203125" style="155" customWidth="1"/>
    <col min="5380" max="5380" width="13.58203125" style="155" customWidth="1"/>
    <col min="5381" max="5381" width="15.58203125" style="155" customWidth="1"/>
    <col min="5382" max="5383" width="13.58203125" style="155" customWidth="1"/>
    <col min="5384" max="5384" width="3.33203125" style="155" customWidth="1"/>
    <col min="5385" max="5385" width="2.08203125" style="155" customWidth="1"/>
    <col min="5386" max="5632" width="8.83203125" style="155"/>
    <col min="5633" max="5633" width="1" style="155" customWidth="1"/>
    <col min="5634" max="5635" width="14.08203125" style="155" customWidth="1"/>
    <col min="5636" max="5636" width="13.58203125" style="155" customWidth="1"/>
    <col min="5637" max="5637" width="15.58203125" style="155" customWidth="1"/>
    <col min="5638" max="5639" width="13.58203125" style="155" customWidth="1"/>
    <col min="5640" max="5640" width="3.33203125" style="155" customWidth="1"/>
    <col min="5641" max="5641" width="2.08203125" style="155" customWidth="1"/>
    <col min="5642" max="5888" width="8.83203125" style="155"/>
    <col min="5889" max="5889" width="1" style="155" customWidth="1"/>
    <col min="5890" max="5891" width="14.08203125" style="155" customWidth="1"/>
    <col min="5892" max="5892" width="13.58203125" style="155" customWidth="1"/>
    <col min="5893" max="5893" width="15.58203125" style="155" customWidth="1"/>
    <col min="5894" max="5895" width="13.58203125" style="155" customWidth="1"/>
    <col min="5896" max="5896" width="3.33203125" style="155" customWidth="1"/>
    <col min="5897" max="5897" width="2.08203125" style="155" customWidth="1"/>
    <col min="5898" max="6144" width="8.83203125" style="155"/>
    <col min="6145" max="6145" width="1" style="155" customWidth="1"/>
    <col min="6146" max="6147" width="14.08203125" style="155" customWidth="1"/>
    <col min="6148" max="6148" width="13.58203125" style="155" customWidth="1"/>
    <col min="6149" max="6149" width="15.58203125" style="155" customWidth="1"/>
    <col min="6150" max="6151" width="13.58203125" style="155" customWidth="1"/>
    <col min="6152" max="6152" width="3.33203125" style="155" customWidth="1"/>
    <col min="6153" max="6153" width="2.08203125" style="155" customWidth="1"/>
    <col min="6154" max="6400" width="8.83203125" style="155"/>
    <col min="6401" max="6401" width="1" style="155" customWidth="1"/>
    <col min="6402" max="6403" width="14.08203125" style="155" customWidth="1"/>
    <col min="6404" max="6404" width="13.58203125" style="155" customWidth="1"/>
    <col min="6405" max="6405" width="15.58203125" style="155" customWidth="1"/>
    <col min="6406" max="6407" width="13.58203125" style="155" customWidth="1"/>
    <col min="6408" max="6408" width="3.33203125" style="155" customWidth="1"/>
    <col min="6409" max="6409" width="2.08203125" style="155" customWidth="1"/>
    <col min="6410" max="6656" width="8.83203125" style="155"/>
    <col min="6657" max="6657" width="1" style="155" customWidth="1"/>
    <col min="6658" max="6659" width="14.08203125" style="155" customWidth="1"/>
    <col min="6660" max="6660" width="13.58203125" style="155" customWidth="1"/>
    <col min="6661" max="6661" width="15.58203125" style="155" customWidth="1"/>
    <col min="6662" max="6663" width="13.58203125" style="155" customWidth="1"/>
    <col min="6664" max="6664" width="3.33203125" style="155" customWidth="1"/>
    <col min="6665" max="6665" width="2.08203125" style="155" customWidth="1"/>
    <col min="6666" max="6912" width="8.83203125" style="155"/>
    <col min="6913" max="6913" width="1" style="155" customWidth="1"/>
    <col min="6914" max="6915" width="14.08203125" style="155" customWidth="1"/>
    <col min="6916" max="6916" width="13.58203125" style="155" customWidth="1"/>
    <col min="6917" max="6917" width="15.58203125" style="155" customWidth="1"/>
    <col min="6918" max="6919" width="13.58203125" style="155" customWidth="1"/>
    <col min="6920" max="6920" width="3.33203125" style="155" customWidth="1"/>
    <col min="6921" max="6921" width="2.08203125" style="155" customWidth="1"/>
    <col min="6922" max="7168" width="8.83203125" style="155"/>
    <col min="7169" max="7169" width="1" style="155" customWidth="1"/>
    <col min="7170" max="7171" width="14.08203125" style="155" customWidth="1"/>
    <col min="7172" max="7172" width="13.58203125" style="155" customWidth="1"/>
    <col min="7173" max="7173" width="15.58203125" style="155" customWidth="1"/>
    <col min="7174" max="7175" width="13.58203125" style="155" customWidth="1"/>
    <col min="7176" max="7176" width="3.33203125" style="155" customWidth="1"/>
    <col min="7177" max="7177" width="2.08203125" style="155" customWidth="1"/>
    <col min="7178" max="7424" width="8.83203125" style="155"/>
    <col min="7425" max="7425" width="1" style="155" customWidth="1"/>
    <col min="7426" max="7427" width="14.08203125" style="155" customWidth="1"/>
    <col min="7428" max="7428" width="13.58203125" style="155" customWidth="1"/>
    <col min="7429" max="7429" width="15.58203125" style="155" customWidth="1"/>
    <col min="7430" max="7431" width="13.58203125" style="155" customWidth="1"/>
    <col min="7432" max="7432" width="3.33203125" style="155" customWidth="1"/>
    <col min="7433" max="7433" width="2.08203125" style="155" customWidth="1"/>
    <col min="7434" max="7680" width="8.83203125" style="155"/>
    <col min="7681" max="7681" width="1" style="155" customWidth="1"/>
    <col min="7682" max="7683" width="14.08203125" style="155" customWidth="1"/>
    <col min="7684" max="7684" width="13.58203125" style="155" customWidth="1"/>
    <col min="7685" max="7685" width="15.58203125" style="155" customWidth="1"/>
    <col min="7686" max="7687" width="13.58203125" style="155" customWidth="1"/>
    <col min="7688" max="7688" width="3.33203125" style="155" customWidth="1"/>
    <col min="7689" max="7689" width="2.08203125" style="155" customWidth="1"/>
    <col min="7690" max="7936" width="8.83203125" style="155"/>
    <col min="7937" max="7937" width="1" style="155" customWidth="1"/>
    <col min="7938" max="7939" width="14.08203125" style="155" customWidth="1"/>
    <col min="7940" max="7940" width="13.58203125" style="155" customWidth="1"/>
    <col min="7941" max="7941" width="15.58203125" style="155" customWidth="1"/>
    <col min="7942" max="7943" width="13.58203125" style="155" customWidth="1"/>
    <col min="7944" max="7944" width="3.33203125" style="155" customWidth="1"/>
    <col min="7945" max="7945" width="2.08203125" style="155" customWidth="1"/>
    <col min="7946" max="8192" width="8.83203125" style="155"/>
    <col min="8193" max="8193" width="1" style="155" customWidth="1"/>
    <col min="8194" max="8195" width="14.08203125" style="155" customWidth="1"/>
    <col min="8196" max="8196" width="13.58203125" style="155" customWidth="1"/>
    <col min="8197" max="8197" width="15.58203125" style="155" customWidth="1"/>
    <col min="8198" max="8199" width="13.58203125" style="155" customWidth="1"/>
    <col min="8200" max="8200" width="3.33203125" style="155" customWidth="1"/>
    <col min="8201" max="8201" width="2.08203125" style="155" customWidth="1"/>
    <col min="8202" max="8448" width="8.83203125" style="155"/>
    <col min="8449" max="8449" width="1" style="155" customWidth="1"/>
    <col min="8450" max="8451" width="14.08203125" style="155" customWidth="1"/>
    <col min="8452" max="8452" width="13.58203125" style="155" customWidth="1"/>
    <col min="8453" max="8453" width="15.58203125" style="155" customWidth="1"/>
    <col min="8454" max="8455" width="13.58203125" style="155" customWidth="1"/>
    <col min="8456" max="8456" width="3.33203125" style="155" customWidth="1"/>
    <col min="8457" max="8457" width="2.08203125" style="155" customWidth="1"/>
    <col min="8458" max="8704" width="8.83203125" style="155"/>
    <col min="8705" max="8705" width="1" style="155" customWidth="1"/>
    <col min="8706" max="8707" width="14.08203125" style="155" customWidth="1"/>
    <col min="8708" max="8708" width="13.58203125" style="155" customWidth="1"/>
    <col min="8709" max="8709" width="15.58203125" style="155" customWidth="1"/>
    <col min="8710" max="8711" width="13.58203125" style="155" customWidth="1"/>
    <col min="8712" max="8712" width="3.33203125" style="155" customWidth="1"/>
    <col min="8713" max="8713" width="2.08203125" style="155" customWidth="1"/>
    <col min="8714" max="8960" width="8.83203125" style="155"/>
    <col min="8961" max="8961" width="1" style="155" customWidth="1"/>
    <col min="8962" max="8963" width="14.08203125" style="155" customWidth="1"/>
    <col min="8964" max="8964" width="13.58203125" style="155" customWidth="1"/>
    <col min="8965" max="8965" width="15.58203125" style="155" customWidth="1"/>
    <col min="8966" max="8967" width="13.58203125" style="155" customWidth="1"/>
    <col min="8968" max="8968" width="3.33203125" style="155" customWidth="1"/>
    <col min="8969" max="8969" width="2.08203125" style="155" customWidth="1"/>
    <col min="8970" max="9216" width="8.83203125" style="155"/>
    <col min="9217" max="9217" width="1" style="155" customWidth="1"/>
    <col min="9218" max="9219" width="14.08203125" style="155" customWidth="1"/>
    <col min="9220" max="9220" width="13.58203125" style="155" customWidth="1"/>
    <col min="9221" max="9221" width="15.58203125" style="155" customWidth="1"/>
    <col min="9222" max="9223" width="13.58203125" style="155" customWidth="1"/>
    <col min="9224" max="9224" width="3.33203125" style="155" customWidth="1"/>
    <col min="9225" max="9225" width="2.08203125" style="155" customWidth="1"/>
    <col min="9226" max="9472" width="8.83203125" style="155"/>
    <col min="9473" max="9473" width="1" style="155" customWidth="1"/>
    <col min="9474" max="9475" width="14.08203125" style="155" customWidth="1"/>
    <col min="9476" max="9476" width="13.58203125" style="155" customWidth="1"/>
    <col min="9477" max="9477" width="15.58203125" style="155" customWidth="1"/>
    <col min="9478" max="9479" width="13.58203125" style="155" customWidth="1"/>
    <col min="9480" max="9480" width="3.33203125" style="155" customWidth="1"/>
    <col min="9481" max="9481" width="2.08203125" style="155" customWidth="1"/>
    <col min="9482" max="9728" width="8.83203125" style="155"/>
    <col min="9729" max="9729" width="1" style="155" customWidth="1"/>
    <col min="9730" max="9731" width="14.08203125" style="155" customWidth="1"/>
    <col min="9732" max="9732" width="13.58203125" style="155" customWidth="1"/>
    <col min="9733" max="9733" width="15.58203125" style="155" customWidth="1"/>
    <col min="9734" max="9735" width="13.58203125" style="155" customWidth="1"/>
    <col min="9736" max="9736" width="3.33203125" style="155" customWidth="1"/>
    <col min="9737" max="9737" width="2.08203125" style="155" customWidth="1"/>
    <col min="9738" max="9984" width="8.83203125" style="155"/>
    <col min="9985" max="9985" width="1" style="155" customWidth="1"/>
    <col min="9986" max="9987" width="14.08203125" style="155" customWidth="1"/>
    <col min="9988" max="9988" width="13.58203125" style="155" customWidth="1"/>
    <col min="9989" max="9989" width="15.58203125" style="155" customWidth="1"/>
    <col min="9990" max="9991" width="13.58203125" style="155" customWidth="1"/>
    <col min="9992" max="9992" width="3.33203125" style="155" customWidth="1"/>
    <col min="9993" max="9993" width="2.08203125" style="155" customWidth="1"/>
    <col min="9994" max="10240" width="8.83203125" style="155"/>
    <col min="10241" max="10241" width="1" style="155" customWidth="1"/>
    <col min="10242" max="10243" width="14.08203125" style="155" customWidth="1"/>
    <col min="10244" max="10244" width="13.58203125" style="155" customWidth="1"/>
    <col min="10245" max="10245" width="15.58203125" style="155" customWidth="1"/>
    <col min="10246" max="10247" width="13.58203125" style="155" customWidth="1"/>
    <col min="10248" max="10248" width="3.33203125" style="155" customWidth="1"/>
    <col min="10249" max="10249" width="2.08203125" style="155" customWidth="1"/>
    <col min="10250" max="10496" width="8.83203125" style="155"/>
    <col min="10497" max="10497" width="1" style="155" customWidth="1"/>
    <col min="10498" max="10499" width="14.08203125" style="155" customWidth="1"/>
    <col min="10500" max="10500" width="13.58203125" style="155" customWidth="1"/>
    <col min="10501" max="10501" width="15.58203125" style="155" customWidth="1"/>
    <col min="10502" max="10503" width="13.58203125" style="155" customWidth="1"/>
    <col min="10504" max="10504" width="3.33203125" style="155" customWidth="1"/>
    <col min="10505" max="10505" width="2.08203125" style="155" customWidth="1"/>
    <col min="10506" max="10752" width="8.83203125" style="155"/>
    <col min="10753" max="10753" width="1" style="155" customWidth="1"/>
    <col min="10754" max="10755" width="14.08203125" style="155" customWidth="1"/>
    <col min="10756" max="10756" width="13.58203125" style="155" customWidth="1"/>
    <col min="10757" max="10757" width="15.58203125" style="155" customWidth="1"/>
    <col min="10758" max="10759" width="13.58203125" style="155" customWidth="1"/>
    <col min="10760" max="10760" width="3.33203125" style="155" customWidth="1"/>
    <col min="10761" max="10761" width="2.08203125" style="155" customWidth="1"/>
    <col min="10762" max="11008" width="8.83203125" style="155"/>
    <col min="11009" max="11009" width="1" style="155" customWidth="1"/>
    <col min="11010" max="11011" width="14.08203125" style="155" customWidth="1"/>
    <col min="11012" max="11012" width="13.58203125" style="155" customWidth="1"/>
    <col min="11013" max="11013" width="15.58203125" style="155" customWidth="1"/>
    <col min="11014" max="11015" width="13.58203125" style="155" customWidth="1"/>
    <col min="11016" max="11016" width="3.33203125" style="155" customWidth="1"/>
    <col min="11017" max="11017" width="2.08203125" style="155" customWidth="1"/>
    <col min="11018" max="11264" width="8.83203125" style="155"/>
    <col min="11265" max="11265" width="1" style="155" customWidth="1"/>
    <col min="11266" max="11267" width="14.08203125" style="155" customWidth="1"/>
    <col min="11268" max="11268" width="13.58203125" style="155" customWidth="1"/>
    <col min="11269" max="11269" width="15.58203125" style="155" customWidth="1"/>
    <col min="11270" max="11271" width="13.58203125" style="155" customWidth="1"/>
    <col min="11272" max="11272" width="3.33203125" style="155" customWidth="1"/>
    <col min="11273" max="11273" width="2.08203125" style="155" customWidth="1"/>
    <col min="11274" max="11520" width="8.83203125" style="155"/>
    <col min="11521" max="11521" width="1" style="155" customWidth="1"/>
    <col min="11522" max="11523" width="14.08203125" style="155" customWidth="1"/>
    <col min="11524" max="11524" width="13.58203125" style="155" customWidth="1"/>
    <col min="11525" max="11525" width="15.58203125" style="155" customWidth="1"/>
    <col min="11526" max="11527" width="13.58203125" style="155" customWidth="1"/>
    <col min="11528" max="11528" width="3.33203125" style="155" customWidth="1"/>
    <col min="11529" max="11529" width="2.08203125" style="155" customWidth="1"/>
    <col min="11530" max="11776" width="8.83203125" style="155"/>
    <col min="11777" max="11777" width="1" style="155" customWidth="1"/>
    <col min="11778" max="11779" width="14.08203125" style="155" customWidth="1"/>
    <col min="11780" max="11780" width="13.58203125" style="155" customWidth="1"/>
    <col min="11781" max="11781" width="15.58203125" style="155" customWidth="1"/>
    <col min="11782" max="11783" width="13.58203125" style="155" customWidth="1"/>
    <col min="11784" max="11784" width="3.33203125" style="155" customWidth="1"/>
    <col min="11785" max="11785" width="2.08203125" style="155" customWidth="1"/>
    <col min="11786" max="12032" width="8.83203125" style="155"/>
    <col min="12033" max="12033" width="1" style="155" customWidth="1"/>
    <col min="12034" max="12035" width="14.08203125" style="155" customWidth="1"/>
    <col min="12036" max="12036" width="13.58203125" style="155" customWidth="1"/>
    <col min="12037" max="12037" width="15.58203125" style="155" customWidth="1"/>
    <col min="12038" max="12039" width="13.58203125" style="155" customWidth="1"/>
    <col min="12040" max="12040" width="3.33203125" style="155" customWidth="1"/>
    <col min="12041" max="12041" width="2.08203125" style="155" customWidth="1"/>
    <col min="12042" max="12288" width="8.83203125" style="155"/>
    <col min="12289" max="12289" width="1" style="155" customWidth="1"/>
    <col min="12290" max="12291" width="14.08203125" style="155" customWidth="1"/>
    <col min="12292" max="12292" width="13.58203125" style="155" customWidth="1"/>
    <col min="12293" max="12293" width="15.58203125" style="155" customWidth="1"/>
    <col min="12294" max="12295" width="13.58203125" style="155" customWidth="1"/>
    <col min="12296" max="12296" width="3.33203125" style="155" customWidth="1"/>
    <col min="12297" max="12297" width="2.08203125" style="155" customWidth="1"/>
    <col min="12298" max="12544" width="8.83203125" style="155"/>
    <col min="12545" max="12545" width="1" style="155" customWidth="1"/>
    <col min="12546" max="12547" width="14.08203125" style="155" customWidth="1"/>
    <col min="12548" max="12548" width="13.58203125" style="155" customWidth="1"/>
    <col min="12549" max="12549" width="15.58203125" style="155" customWidth="1"/>
    <col min="12550" max="12551" width="13.58203125" style="155" customWidth="1"/>
    <col min="12552" max="12552" width="3.33203125" style="155" customWidth="1"/>
    <col min="12553" max="12553" width="2.08203125" style="155" customWidth="1"/>
    <col min="12554" max="12800" width="8.83203125" style="155"/>
    <col min="12801" max="12801" width="1" style="155" customWidth="1"/>
    <col min="12802" max="12803" width="14.08203125" style="155" customWidth="1"/>
    <col min="12804" max="12804" width="13.58203125" style="155" customWidth="1"/>
    <col min="12805" max="12805" width="15.58203125" style="155" customWidth="1"/>
    <col min="12806" max="12807" width="13.58203125" style="155" customWidth="1"/>
    <col min="12808" max="12808" width="3.33203125" style="155" customWidth="1"/>
    <col min="12809" max="12809" width="2.08203125" style="155" customWidth="1"/>
    <col min="12810" max="13056" width="8.83203125" style="155"/>
    <col min="13057" max="13057" width="1" style="155" customWidth="1"/>
    <col min="13058" max="13059" width="14.08203125" style="155" customWidth="1"/>
    <col min="13060" max="13060" width="13.58203125" style="155" customWidth="1"/>
    <col min="13061" max="13061" width="15.58203125" style="155" customWidth="1"/>
    <col min="13062" max="13063" width="13.58203125" style="155" customWidth="1"/>
    <col min="13064" max="13064" width="3.33203125" style="155" customWidth="1"/>
    <col min="13065" max="13065" width="2.08203125" style="155" customWidth="1"/>
    <col min="13066" max="13312" width="8.83203125" style="155"/>
    <col min="13313" max="13313" width="1" style="155" customWidth="1"/>
    <col min="13314" max="13315" width="14.08203125" style="155" customWidth="1"/>
    <col min="13316" max="13316" width="13.58203125" style="155" customWidth="1"/>
    <col min="13317" max="13317" width="15.58203125" style="155" customWidth="1"/>
    <col min="13318" max="13319" width="13.58203125" style="155" customWidth="1"/>
    <col min="13320" max="13320" width="3.33203125" style="155" customWidth="1"/>
    <col min="13321" max="13321" width="2.08203125" style="155" customWidth="1"/>
    <col min="13322" max="13568" width="8.83203125" style="155"/>
    <col min="13569" max="13569" width="1" style="155" customWidth="1"/>
    <col min="13570" max="13571" width="14.08203125" style="155" customWidth="1"/>
    <col min="13572" max="13572" width="13.58203125" style="155" customWidth="1"/>
    <col min="13573" max="13573" width="15.58203125" style="155" customWidth="1"/>
    <col min="13574" max="13575" width="13.58203125" style="155" customWidth="1"/>
    <col min="13576" max="13576" width="3.33203125" style="155" customWidth="1"/>
    <col min="13577" max="13577" width="2.08203125" style="155" customWidth="1"/>
    <col min="13578" max="13824" width="8.83203125" style="155"/>
    <col min="13825" max="13825" width="1" style="155" customWidth="1"/>
    <col min="13826" max="13827" width="14.08203125" style="155" customWidth="1"/>
    <col min="13828" max="13828" width="13.58203125" style="155" customWidth="1"/>
    <col min="13829" max="13829" width="15.58203125" style="155" customWidth="1"/>
    <col min="13830" max="13831" width="13.58203125" style="155" customWidth="1"/>
    <col min="13832" max="13832" width="3.33203125" style="155" customWidth="1"/>
    <col min="13833" max="13833" width="2.08203125" style="155" customWidth="1"/>
    <col min="13834" max="14080" width="8.83203125" style="155"/>
    <col min="14081" max="14081" width="1" style="155" customWidth="1"/>
    <col min="14082" max="14083" width="14.08203125" style="155" customWidth="1"/>
    <col min="14084" max="14084" width="13.58203125" style="155" customWidth="1"/>
    <col min="14085" max="14085" width="15.58203125" style="155" customWidth="1"/>
    <col min="14086" max="14087" width="13.58203125" style="155" customWidth="1"/>
    <col min="14088" max="14088" width="3.33203125" style="155" customWidth="1"/>
    <col min="14089" max="14089" width="2.08203125" style="155" customWidth="1"/>
    <col min="14090" max="14336" width="8.83203125" style="155"/>
    <col min="14337" max="14337" width="1" style="155" customWidth="1"/>
    <col min="14338" max="14339" width="14.08203125" style="155" customWidth="1"/>
    <col min="14340" max="14340" width="13.58203125" style="155" customWidth="1"/>
    <col min="14341" max="14341" width="15.58203125" style="155" customWidth="1"/>
    <col min="14342" max="14343" width="13.58203125" style="155" customWidth="1"/>
    <col min="14344" max="14344" width="3.33203125" style="155" customWidth="1"/>
    <col min="14345" max="14345" width="2.08203125" style="155" customWidth="1"/>
    <col min="14346" max="14592" width="8.83203125" style="155"/>
    <col min="14593" max="14593" width="1" style="155" customWidth="1"/>
    <col min="14594" max="14595" width="14.08203125" style="155" customWidth="1"/>
    <col min="14596" max="14596" width="13.58203125" style="155" customWidth="1"/>
    <col min="14597" max="14597" width="15.58203125" style="155" customWidth="1"/>
    <col min="14598" max="14599" width="13.58203125" style="155" customWidth="1"/>
    <col min="14600" max="14600" width="3.33203125" style="155" customWidth="1"/>
    <col min="14601" max="14601" width="2.08203125" style="155" customWidth="1"/>
    <col min="14602" max="14848" width="8.83203125" style="155"/>
    <col min="14849" max="14849" width="1" style="155" customWidth="1"/>
    <col min="14850" max="14851" width="14.08203125" style="155" customWidth="1"/>
    <col min="14852" max="14852" width="13.58203125" style="155" customWidth="1"/>
    <col min="14853" max="14853" width="15.58203125" style="155" customWidth="1"/>
    <col min="14854" max="14855" width="13.58203125" style="155" customWidth="1"/>
    <col min="14856" max="14856" width="3.33203125" style="155" customWidth="1"/>
    <col min="14857" max="14857" width="2.08203125" style="155" customWidth="1"/>
    <col min="14858" max="15104" width="8.83203125" style="155"/>
    <col min="15105" max="15105" width="1" style="155" customWidth="1"/>
    <col min="15106" max="15107" width="14.08203125" style="155" customWidth="1"/>
    <col min="15108" max="15108" width="13.58203125" style="155" customWidth="1"/>
    <col min="15109" max="15109" width="15.58203125" style="155" customWidth="1"/>
    <col min="15110" max="15111" width="13.58203125" style="155" customWidth="1"/>
    <col min="15112" max="15112" width="3.33203125" style="155" customWidth="1"/>
    <col min="15113" max="15113" width="2.08203125" style="155" customWidth="1"/>
    <col min="15114" max="15360" width="8.83203125" style="155"/>
    <col min="15361" max="15361" width="1" style="155" customWidth="1"/>
    <col min="15362" max="15363" width="14.08203125" style="155" customWidth="1"/>
    <col min="15364" max="15364" width="13.58203125" style="155" customWidth="1"/>
    <col min="15365" max="15365" width="15.58203125" style="155" customWidth="1"/>
    <col min="15366" max="15367" width="13.58203125" style="155" customWidth="1"/>
    <col min="15368" max="15368" width="3.33203125" style="155" customWidth="1"/>
    <col min="15369" max="15369" width="2.08203125" style="155" customWidth="1"/>
    <col min="15370" max="15616" width="8.83203125" style="155"/>
    <col min="15617" max="15617" width="1" style="155" customWidth="1"/>
    <col min="15618" max="15619" width="14.08203125" style="155" customWidth="1"/>
    <col min="15620" max="15620" width="13.58203125" style="155" customWidth="1"/>
    <col min="15621" max="15621" width="15.58203125" style="155" customWidth="1"/>
    <col min="15622" max="15623" width="13.58203125" style="155" customWidth="1"/>
    <col min="15624" max="15624" width="3.33203125" style="155" customWidth="1"/>
    <col min="15625" max="15625" width="2.08203125" style="155" customWidth="1"/>
    <col min="15626" max="15872" width="8.83203125" style="155"/>
    <col min="15873" max="15873" width="1" style="155" customWidth="1"/>
    <col min="15874" max="15875" width="14.08203125" style="155" customWidth="1"/>
    <col min="15876" max="15876" width="13.58203125" style="155" customWidth="1"/>
    <col min="15877" max="15877" width="15.58203125" style="155" customWidth="1"/>
    <col min="15878" max="15879" width="13.58203125" style="155" customWidth="1"/>
    <col min="15880" max="15880" width="3.33203125" style="155" customWidth="1"/>
    <col min="15881" max="15881" width="2.08203125" style="155" customWidth="1"/>
    <col min="15882" max="16128" width="8.83203125" style="155"/>
    <col min="16129" max="16129" width="1" style="155" customWidth="1"/>
    <col min="16130" max="16131" width="14.08203125" style="155" customWidth="1"/>
    <col min="16132" max="16132" width="13.58203125" style="155" customWidth="1"/>
    <col min="16133" max="16133" width="15.58203125" style="155" customWidth="1"/>
    <col min="16134" max="16135" width="13.58203125" style="155" customWidth="1"/>
    <col min="16136" max="16136" width="3.33203125" style="155" customWidth="1"/>
    <col min="16137" max="16137" width="2.08203125" style="155" customWidth="1"/>
    <col min="16138" max="16384" width="8.83203125" style="155"/>
  </cols>
  <sheetData>
    <row r="1" spans="1:8" ht="27.75" customHeight="1" thickBot="1">
      <c r="A1" s="154"/>
      <c r="B1" s="1750" t="s">
        <v>269</v>
      </c>
      <c r="C1" s="1751"/>
      <c r="G1" s="156" t="s">
        <v>270</v>
      </c>
    </row>
    <row r="2" spans="1:8" ht="15.75" customHeight="1">
      <c r="A2" s="154"/>
      <c r="G2" s="156" t="s">
        <v>0</v>
      </c>
    </row>
    <row r="3" spans="1:8" ht="18" customHeight="1">
      <c r="B3" s="1752" t="s">
        <v>271</v>
      </c>
      <c r="C3" s="1752"/>
      <c r="D3" s="1752"/>
      <c r="E3" s="1752"/>
      <c r="F3" s="1752"/>
      <c r="G3" s="1752"/>
      <c r="H3" s="154"/>
    </row>
    <row r="4" spans="1:8" ht="12" customHeight="1">
      <c r="A4" s="157"/>
      <c r="B4" s="157"/>
      <c r="C4" s="157"/>
      <c r="D4" s="157"/>
      <c r="E4" s="157"/>
      <c r="F4" s="157"/>
      <c r="G4" s="157"/>
    </row>
    <row r="5" spans="1:8" ht="43.5" customHeight="1">
      <c r="A5" s="157"/>
      <c r="B5" s="158" t="s">
        <v>59</v>
      </c>
      <c r="C5" s="1753"/>
      <c r="D5" s="1753"/>
      <c r="E5" s="1753"/>
      <c r="F5" s="1753"/>
      <c r="G5" s="1753"/>
    </row>
    <row r="6" spans="1:8" ht="43.5" customHeight="1">
      <c r="B6" s="159" t="s">
        <v>272</v>
      </c>
      <c r="C6" s="1754" t="s">
        <v>273</v>
      </c>
      <c r="D6" s="1749"/>
      <c r="E6" s="1749"/>
      <c r="F6" s="1749"/>
      <c r="G6" s="1749"/>
    </row>
    <row r="7" spans="1:8" ht="19.5" customHeight="1">
      <c r="B7" s="1755" t="s">
        <v>274</v>
      </c>
      <c r="C7" s="1749" t="s">
        <v>275</v>
      </c>
      <c r="D7" s="1749"/>
      <c r="E7" s="1749"/>
      <c r="F7" s="1749"/>
      <c r="G7" s="1749"/>
    </row>
    <row r="8" spans="1:8" ht="40.5" customHeight="1">
      <c r="B8" s="1755"/>
      <c r="C8" s="160" t="s">
        <v>4</v>
      </c>
      <c r="D8" s="161" t="s">
        <v>1</v>
      </c>
      <c r="E8" s="160" t="s">
        <v>276</v>
      </c>
      <c r="F8" s="1749" t="s">
        <v>2</v>
      </c>
      <c r="G8" s="1749"/>
    </row>
    <row r="9" spans="1:8" ht="24" customHeight="1">
      <c r="B9" s="1755"/>
      <c r="C9" s="160"/>
      <c r="D9" s="161"/>
      <c r="E9" s="161"/>
      <c r="F9" s="1749"/>
      <c r="G9" s="1749"/>
    </row>
    <row r="10" spans="1:8" ht="24" customHeight="1">
      <c r="B10" s="1755"/>
      <c r="C10" s="160"/>
      <c r="D10" s="161"/>
      <c r="E10" s="161"/>
      <c r="F10" s="1749"/>
      <c r="G10" s="1749"/>
    </row>
    <row r="11" spans="1:8" ht="24" customHeight="1">
      <c r="B11" s="1755"/>
      <c r="C11" s="160"/>
      <c r="D11" s="161"/>
      <c r="E11" s="161"/>
      <c r="F11" s="1749"/>
      <c r="G11" s="1749"/>
    </row>
    <row r="12" spans="1:8" ht="24" customHeight="1">
      <c r="B12" s="1755"/>
      <c r="C12" s="160"/>
      <c r="D12" s="162"/>
      <c r="E12" s="162"/>
      <c r="F12" s="1756"/>
      <c r="G12" s="1757"/>
    </row>
    <row r="13" spans="1:8" ht="19.5" customHeight="1">
      <c r="B13" s="1755"/>
      <c r="C13" s="1749" t="s">
        <v>3</v>
      </c>
      <c r="D13" s="1749"/>
      <c r="E13" s="1749"/>
      <c r="F13" s="1749"/>
      <c r="G13" s="1749"/>
    </row>
    <row r="14" spans="1:8" ht="40.5" customHeight="1">
      <c r="B14" s="1755"/>
      <c r="C14" s="160" t="s">
        <v>4</v>
      </c>
      <c r="D14" s="161" t="s">
        <v>1</v>
      </c>
      <c r="E14" s="160" t="s">
        <v>276</v>
      </c>
      <c r="F14" s="1749" t="s">
        <v>2</v>
      </c>
      <c r="G14" s="1749"/>
    </row>
    <row r="15" spans="1:8" ht="24" customHeight="1">
      <c r="B15" s="1755"/>
      <c r="C15" s="160"/>
      <c r="D15" s="161"/>
      <c r="E15" s="161"/>
      <c r="F15" s="1749"/>
      <c r="G15" s="1749"/>
    </row>
    <row r="16" spans="1:8" ht="24" customHeight="1">
      <c r="B16" s="1755"/>
      <c r="C16" s="160"/>
      <c r="D16" s="161"/>
      <c r="E16" s="161"/>
      <c r="F16" s="1749"/>
      <c r="G16" s="1749"/>
    </row>
    <row r="17" spans="2:9" ht="24" customHeight="1">
      <c r="B17" s="1755"/>
      <c r="C17" s="160"/>
      <c r="D17" s="161"/>
      <c r="E17" s="161"/>
      <c r="F17" s="1749"/>
      <c r="G17" s="1749"/>
    </row>
    <row r="18" spans="2:9" ht="24" customHeight="1">
      <c r="B18" s="1755"/>
      <c r="C18" s="160"/>
      <c r="D18" s="161"/>
      <c r="E18" s="161"/>
      <c r="F18" s="1756"/>
      <c r="G18" s="1757"/>
    </row>
    <row r="19" spans="2:9" ht="6" customHeight="1"/>
    <row r="20" spans="2:9" ht="157.75" customHeight="1">
      <c r="B20" s="1758" t="s">
        <v>277</v>
      </c>
      <c r="C20" s="1758"/>
      <c r="D20" s="1758"/>
      <c r="E20" s="1758"/>
      <c r="F20" s="1758"/>
      <c r="G20" s="1758"/>
      <c r="H20" s="163"/>
      <c r="I20" s="163"/>
    </row>
    <row r="21" spans="2:9" ht="24" customHeight="1">
      <c r="B21" s="1758" t="s">
        <v>278</v>
      </c>
      <c r="C21" s="1759"/>
      <c r="D21" s="1759"/>
      <c r="E21" s="1759"/>
      <c r="F21" s="1759"/>
      <c r="G21" s="1759"/>
      <c r="H21" s="163"/>
      <c r="I21" s="163"/>
    </row>
    <row r="22" spans="2:9">
      <c r="B22" s="1760" t="s">
        <v>278</v>
      </c>
      <c r="C22" s="1760"/>
      <c r="D22" s="1760"/>
      <c r="E22" s="1760"/>
      <c r="F22" s="1760"/>
      <c r="G22" s="1760"/>
      <c r="H22" s="163"/>
      <c r="I22" s="163"/>
    </row>
    <row r="23" spans="2:9" ht="7.5" customHeight="1">
      <c r="B23" s="1761"/>
      <c r="C23" s="1761"/>
      <c r="D23" s="1761"/>
      <c r="E23" s="1761"/>
      <c r="F23" s="1761"/>
      <c r="G23" s="1761"/>
    </row>
    <row r="24" spans="2:9">
      <c r="B24" s="163"/>
    </row>
  </sheetData>
  <mergeCells count="21">
    <mergeCell ref="F18:G18"/>
    <mergeCell ref="B20:G20"/>
    <mergeCell ref="B21:G21"/>
    <mergeCell ref="B22:G22"/>
    <mergeCell ref="B23:G23"/>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s>
  <phoneticPr fontId="2"/>
  <pageMargins left="0.7" right="0.7" top="0.75" bottom="0.75" header="0.3" footer="0.3"/>
  <pageSetup paperSize="9" scale="95"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34270-830F-4A13-98E3-F0564329470B}">
  <dimension ref="A1:AM59"/>
  <sheetViews>
    <sheetView showGridLines="0" view="pageBreakPreview" topLeftCell="A18" zoomScaleNormal="100" zoomScaleSheetLayoutView="100" workbookViewId="0">
      <selection activeCell="I14" sqref="I14:AK18"/>
    </sheetView>
  </sheetViews>
  <sheetFormatPr defaultColWidth="2" defaultRowHeight="13"/>
  <cols>
    <col min="1" max="1" width="2" style="7" customWidth="1"/>
    <col min="2" max="2" width="2" style="114" customWidth="1"/>
    <col min="3" max="5" width="2" style="7"/>
    <col min="6" max="6" width="2.33203125" style="7" bestFit="1" customWidth="1"/>
    <col min="7" max="10" width="2" style="7"/>
    <col min="11" max="11" width="2.33203125" style="7" bestFit="1" customWidth="1"/>
    <col min="12" max="14" width="2" style="7"/>
    <col min="15" max="15" width="3.08203125" style="7" bestFit="1" customWidth="1"/>
    <col min="16" max="20" width="2" style="7"/>
    <col min="21" max="21" width="2.33203125" style="7" bestFit="1" customWidth="1"/>
    <col min="22" max="36" width="2" style="7"/>
    <col min="37" max="37" width="5.08203125" style="7" customWidth="1"/>
    <col min="38" max="256" width="2" style="7"/>
    <col min="257" max="258" width="2" style="7" customWidth="1"/>
    <col min="259" max="261" width="2" style="7"/>
    <col min="262" max="262" width="2.33203125" style="7" bestFit="1" customWidth="1"/>
    <col min="263" max="266" width="2" style="7"/>
    <col min="267" max="267" width="2.33203125" style="7" bestFit="1" customWidth="1"/>
    <col min="268" max="270" width="2" style="7"/>
    <col min="271" max="271" width="3.08203125" style="7" bestFit="1" customWidth="1"/>
    <col min="272" max="276" width="2" style="7"/>
    <col min="277" max="277" width="2.33203125" style="7" bestFit="1" customWidth="1"/>
    <col min="278" max="512" width="2" style="7"/>
    <col min="513" max="514" width="2" style="7" customWidth="1"/>
    <col min="515" max="517" width="2" style="7"/>
    <col min="518" max="518" width="2.33203125" style="7" bestFit="1" customWidth="1"/>
    <col min="519" max="522" width="2" style="7"/>
    <col min="523" max="523" width="2.33203125" style="7" bestFit="1" customWidth="1"/>
    <col min="524" max="526" width="2" style="7"/>
    <col min="527" max="527" width="3.08203125" style="7" bestFit="1" customWidth="1"/>
    <col min="528" max="532" width="2" style="7"/>
    <col min="533" max="533" width="2.33203125" style="7" bestFit="1" customWidth="1"/>
    <col min="534" max="768" width="2" style="7"/>
    <col min="769" max="770" width="2" style="7" customWidth="1"/>
    <col min="771" max="773" width="2" style="7"/>
    <col min="774" max="774" width="2.33203125" style="7" bestFit="1" customWidth="1"/>
    <col min="775" max="778" width="2" style="7"/>
    <col min="779" max="779" width="2.33203125" style="7" bestFit="1" customWidth="1"/>
    <col min="780" max="782" width="2" style="7"/>
    <col min="783" max="783" width="3.08203125" style="7" bestFit="1" customWidth="1"/>
    <col min="784" max="788" width="2" style="7"/>
    <col min="789" max="789" width="2.33203125" style="7" bestFit="1" customWidth="1"/>
    <col min="790" max="1024" width="2" style="7"/>
    <col min="1025" max="1026" width="2" style="7" customWidth="1"/>
    <col min="1027" max="1029" width="2" style="7"/>
    <col min="1030" max="1030" width="2.33203125" style="7" bestFit="1" customWidth="1"/>
    <col min="1031" max="1034" width="2" style="7"/>
    <col min="1035" max="1035" width="2.33203125" style="7" bestFit="1" customWidth="1"/>
    <col min="1036" max="1038" width="2" style="7"/>
    <col min="1039" max="1039" width="3.08203125" style="7" bestFit="1" customWidth="1"/>
    <col min="1040" max="1044" width="2" style="7"/>
    <col min="1045" max="1045" width="2.33203125" style="7" bestFit="1" customWidth="1"/>
    <col min="1046" max="1280" width="2" style="7"/>
    <col min="1281" max="1282" width="2" style="7" customWidth="1"/>
    <col min="1283" max="1285" width="2" style="7"/>
    <col min="1286" max="1286" width="2.33203125" style="7" bestFit="1" customWidth="1"/>
    <col min="1287" max="1290" width="2" style="7"/>
    <col min="1291" max="1291" width="2.33203125" style="7" bestFit="1" customWidth="1"/>
    <col min="1292" max="1294" width="2" style="7"/>
    <col min="1295" max="1295" width="3.08203125" style="7" bestFit="1" customWidth="1"/>
    <col min="1296" max="1300" width="2" style="7"/>
    <col min="1301" max="1301" width="2.33203125" style="7" bestFit="1" customWidth="1"/>
    <col min="1302" max="1536" width="2" style="7"/>
    <col min="1537" max="1538" width="2" style="7" customWidth="1"/>
    <col min="1539" max="1541" width="2" style="7"/>
    <col min="1542" max="1542" width="2.33203125" style="7" bestFit="1" customWidth="1"/>
    <col min="1543" max="1546" width="2" style="7"/>
    <col min="1547" max="1547" width="2.33203125" style="7" bestFit="1" customWidth="1"/>
    <col min="1548" max="1550" width="2" style="7"/>
    <col min="1551" max="1551" width="3.08203125" style="7" bestFit="1" customWidth="1"/>
    <col min="1552" max="1556" width="2" style="7"/>
    <col min="1557" max="1557" width="2.33203125" style="7" bestFit="1" customWidth="1"/>
    <col min="1558" max="1792" width="2" style="7"/>
    <col min="1793" max="1794" width="2" style="7" customWidth="1"/>
    <col min="1795" max="1797" width="2" style="7"/>
    <col min="1798" max="1798" width="2.33203125" style="7" bestFit="1" customWidth="1"/>
    <col min="1799" max="1802" width="2" style="7"/>
    <col min="1803" max="1803" width="2.33203125" style="7" bestFit="1" customWidth="1"/>
    <col min="1804" max="1806" width="2" style="7"/>
    <col min="1807" max="1807" width="3.08203125" style="7" bestFit="1" customWidth="1"/>
    <col min="1808" max="1812" width="2" style="7"/>
    <col min="1813" max="1813" width="2.33203125" style="7" bestFit="1" customWidth="1"/>
    <col min="1814" max="2048" width="2" style="7"/>
    <col min="2049" max="2050" width="2" style="7" customWidth="1"/>
    <col min="2051" max="2053" width="2" style="7"/>
    <col min="2054" max="2054" width="2.33203125" style="7" bestFit="1" customWidth="1"/>
    <col min="2055" max="2058" width="2" style="7"/>
    <col min="2059" max="2059" width="2.33203125" style="7" bestFit="1" customWidth="1"/>
    <col min="2060" max="2062" width="2" style="7"/>
    <col min="2063" max="2063" width="3.08203125" style="7" bestFit="1" customWidth="1"/>
    <col min="2064" max="2068" width="2" style="7"/>
    <col min="2069" max="2069" width="2.33203125" style="7" bestFit="1" customWidth="1"/>
    <col min="2070" max="2304" width="2" style="7"/>
    <col min="2305" max="2306" width="2" style="7" customWidth="1"/>
    <col min="2307" max="2309" width="2" style="7"/>
    <col min="2310" max="2310" width="2.33203125" style="7" bestFit="1" customWidth="1"/>
    <col min="2311" max="2314" width="2" style="7"/>
    <col min="2315" max="2315" width="2.33203125" style="7" bestFit="1" customWidth="1"/>
    <col min="2316" max="2318" width="2" style="7"/>
    <col min="2319" max="2319" width="3.08203125" style="7" bestFit="1" customWidth="1"/>
    <col min="2320" max="2324" width="2" style="7"/>
    <col min="2325" max="2325" width="2.33203125" style="7" bestFit="1" customWidth="1"/>
    <col min="2326" max="2560" width="2" style="7"/>
    <col min="2561" max="2562" width="2" style="7" customWidth="1"/>
    <col min="2563" max="2565" width="2" style="7"/>
    <col min="2566" max="2566" width="2.33203125" style="7" bestFit="1" customWidth="1"/>
    <col min="2567" max="2570" width="2" style="7"/>
    <col min="2571" max="2571" width="2.33203125" style="7" bestFit="1" customWidth="1"/>
    <col min="2572" max="2574" width="2" style="7"/>
    <col min="2575" max="2575" width="3.08203125" style="7" bestFit="1" customWidth="1"/>
    <col min="2576" max="2580" width="2" style="7"/>
    <col min="2581" max="2581" width="2.33203125" style="7" bestFit="1" customWidth="1"/>
    <col min="2582" max="2816" width="2" style="7"/>
    <col min="2817" max="2818" width="2" style="7" customWidth="1"/>
    <col min="2819" max="2821" width="2" style="7"/>
    <col min="2822" max="2822" width="2.33203125" style="7" bestFit="1" customWidth="1"/>
    <col min="2823" max="2826" width="2" style="7"/>
    <col min="2827" max="2827" width="2.33203125" style="7" bestFit="1" customWidth="1"/>
    <col min="2828" max="2830" width="2" style="7"/>
    <col min="2831" max="2831" width="3.08203125" style="7" bestFit="1" customWidth="1"/>
    <col min="2832" max="2836" width="2" style="7"/>
    <col min="2837" max="2837" width="2.33203125" style="7" bestFit="1" customWidth="1"/>
    <col min="2838" max="3072" width="2" style="7"/>
    <col min="3073" max="3074" width="2" style="7" customWidth="1"/>
    <col min="3075" max="3077" width="2" style="7"/>
    <col min="3078" max="3078" width="2.33203125" style="7" bestFit="1" customWidth="1"/>
    <col min="3079" max="3082" width="2" style="7"/>
    <col min="3083" max="3083" width="2.33203125" style="7" bestFit="1" customWidth="1"/>
    <col min="3084" max="3086" width="2" style="7"/>
    <col min="3087" max="3087" width="3.08203125" style="7" bestFit="1" customWidth="1"/>
    <col min="3088" max="3092" width="2" style="7"/>
    <col min="3093" max="3093" width="2.33203125" style="7" bestFit="1" customWidth="1"/>
    <col min="3094" max="3328" width="2" style="7"/>
    <col min="3329" max="3330" width="2" style="7" customWidth="1"/>
    <col min="3331" max="3333" width="2" style="7"/>
    <col min="3334" max="3334" width="2.33203125" style="7" bestFit="1" customWidth="1"/>
    <col min="3335" max="3338" width="2" style="7"/>
    <col min="3339" max="3339" width="2.33203125" style="7" bestFit="1" customWidth="1"/>
    <col min="3340" max="3342" width="2" style="7"/>
    <col min="3343" max="3343" width="3.08203125" style="7" bestFit="1" customWidth="1"/>
    <col min="3344" max="3348" width="2" style="7"/>
    <col min="3349" max="3349" width="2.33203125" style="7" bestFit="1" customWidth="1"/>
    <col min="3350" max="3584" width="2" style="7"/>
    <col min="3585" max="3586" width="2" style="7" customWidth="1"/>
    <col min="3587" max="3589" width="2" style="7"/>
    <col min="3590" max="3590" width="2.33203125" style="7" bestFit="1" customWidth="1"/>
    <col min="3591" max="3594" width="2" style="7"/>
    <col min="3595" max="3595" width="2.33203125" style="7" bestFit="1" customWidth="1"/>
    <col min="3596" max="3598" width="2" style="7"/>
    <col min="3599" max="3599" width="3.08203125" style="7" bestFit="1" customWidth="1"/>
    <col min="3600" max="3604" width="2" style="7"/>
    <col min="3605" max="3605" width="2.33203125" style="7" bestFit="1" customWidth="1"/>
    <col min="3606" max="3840" width="2" style="7"/>
    <col min="3841" max="3842" width="2" style="7" customWidth="1"/>
    <col min="3843" max="3845" width="2" style="7"/>
    <col min="3846" max="3846" width="2.33203125" style="7" bestFit="1" customWidth="1"/>
    <col min="3847" max="3850" width="2" style="7"/>
    <col min="3851" max="3851" width="2.33203125" style="7" bestFit="1" customWidth="1"/>
    <col min="3852" max="3854" width="2" style="7"/>
    <col min="3855" max="3855" width="3.08203125" style="7" bestFit="1" customWidth="1"/>
    <col min="3856" max="3860" width="2" style="7"/>
    <col min="3861" max="3861" width="2.33203125" style="7" bestFit="1" customWidth="1"/>
    <col min="3862" max="4096" width="2" style="7"/>
    <col min="4097" max="4098" width="2" style="7" customWidth="1"/>
    <col min="4099" max="4101" width="2" style="7"/>
    <col min="4102" max="4102" width="2.33203125" style="7" bestFit="1" customWidth="1"/>
    <col min="4103" max="4106" width="2" style="7"/>
    <col min="4107" max="4107" width="2.33203125" style="7" bestFit="1" customWidth="1"/>
    <col min="4108" max="4110" width="2" style="7"/>
    <col min="4111" max="4111" width="3.08203125" style="7" bestFit="1" customWidth="1"/>
    <col min="4112" max="4116" width="2" style="7"/>
    <col min="4117" max="4117" width="2.33203125" style="7" bestFit="1" customWidth="1"/>
    <col min="4118" max="4352" width="2" style="7"/>
    <col min="4353" max="4354" width="2" style="7" customWidth="1"/>
    <col min="4355" max="4357" width="2" style="7"/>
    <col min="4358" max="4358" width="2.33203125" style="7" bestFit="1" customWidth="1"/>
    <col min="4359" max="4362" width="2" style="7"/>
    <col min="4363" max="4363" width="2.33203125" style="7" bestFit="1" customWidth="1"/>
    <col min="4364" max="4366" width="2" style="7"/>
    <col min="4367" max="4367" width="3.08203125" style="7" bestFit="1" customWidth="1"/>
    <col min="4368" max="4372" width="2" style="7"/>
    <col min="4373" max="4373" width="2.33203125" style="7" bestFit="1" customWidth="1"/>
    <col min="4374" max="4608" width="2" style="7"/>
    <col min="4609" max="4610" width="2" style="7" customWidth="1"/>
    <col min="4611" max="4613" width="2" style="7"/>
    <col min="4614" max="4614" width="2.33203125" style="7" bestFit="1" customWidth="1"/>
    <col min="4615" max="4618" width="2" style="7"/>
    <col min="4619" max="4619" width="2.33203125" style="7" bestFit="1" customWidth="1"/>
    <col min="4620" max="4622" width="2" style="7"/>
    <col min="4623" max="4623" width="3.08203125" style="7" bestFit="1" customWidth="1"/>
    <col min="4624" max="4628" width="2" style="7"/>
    <col min="4629" max="4629" width="2.33203125" style="7" bestFit="1" customWidth="1"/>
    <col min="4630" max="4864" width="2" style="7"/>
    <col min="4865" max="4866" width="2" style="7" customWidth="1"/>
    <col min="4867" max="4869" width="2" style="7"/>
    <col min="4870" max="4870" width="2.33203125" style="7" bestFit="1" customWidth="1"/>
    <col min="4871" max="4874" width="2" style="7"/>
    <col min="4875" max="4875" width="2.33203125" style="7" bestFit="1" customWidth="1"/>
    <col min="4876" max="4878" width="2" style="7"/>
    <col min="4879" max="4879" width="3.08203125" style="7" bestFit="1" customWidth="1"/>
    <col min="4880" max="4884" width="2" style="7"/>
    <col min="4885" max="4885" width="2.33203125" style="7" bestFit="1" customWidth="1"/>
    <col min="4886" max="5120" width="2" style="7"/>
    <col min="5121" max="5122" width="2" style="7" customWidth="1"/>
    <col min="5123" max="5125" width="2" style="7"/>
    <col min="5126" max="5126" width="2.33203125" style="7" bestFit="1" customWidth="1"/>
    <col min="5127" max="5130" width="2" style="7"/>
    <col min="5131" max="5131" width="2.33203125" style="7" bestFit="1" customWidth="1"/>
    <col min="5132" max="5134" width="2" style="7"/>
    <col min="5135" max="5135" width="3.08203125" style="7" bestFit="1" customWidth="1"/>
    <col min="5136" max="5140" width="2" style="7"/>
    <col min="5141" max="5141" width="2.33203125" style="7" bestFit="1" customWidth="1"/>
    <col min="5142" max="5376" width="2" style="7"/>
    <col min="5377" max="5378" width="2" style="7" customWidth="1"/>
    <col min="5379" max="5381" width="2" style="7"/>
    <col min="5382" max="5382" width="2.33203125" style="7" bestFit="1" customWidth="1"/>
    <col min="5383" max="5386" width="2" style="7"/>
    <col min="5387" max="5387" width="2.33203125" style="7" bestFit="1" customWidth="1"/>
    <col min="5388" max="5390" width="2" style="7"/>
    <col min="5391" max="5391" width="3.08203125" style="7" bestFit="1" customWidth="1"/>
    <col min="5392" max="5396" width="2" style="7"/>
    <col min="5397" max="5397" width="2.33203125" style="7" bestFit="1" customWidth="1"/>
    <col min="5398" max="5632" width="2" style="7"/>
    <col min="5633" max="5634" width="2" style="7" customWidth="1"/>
    <col min="5635" max="5637" width="2" style="7"/>
    <col min="5638" max="5638" width="2.33203125" style="7" bestFit="1" customWidth="1"/>
    <col min="5639" max="5642" width="2" style="7"/>
    <col min="5643" max="5643" width="2.33203125" style="7" bestFit="1" customWidth="1"/>
    <col min="5644" max="5646" width="2" style="7"/>
    <col min="5647" max="5647" width="3.08203125" style="7" bestFit="1" customWidth="1"/>
    <col min="5648" max="5652" width="2" style="7"/>
    <col min="5653" max="5653" width="2.33203125" style="7" bestFit="1" customWidth="1"/>
    <col min="5654" max="5888" width="2" style="7"/>
    <col min="5889" max="5890" width="2" style="7" customWidth="1"/>
    <col min="5891" max="5893" width="2" style="7"/>
    <col min="5894" max="5894" width="2.33203125" style="7" bestFit="1" customWidth="1"/>
    <col min="5895" max="5898" width="2" style="7"/>
    <col min="5899" max="5899" width="2.33203125" style="7" bestFit="1" customWidth="1"/>
    <col min="5900" max="5902" width="2" style="7"/>
    <col min="5903" max="5903" width="3.08203125" style="7" bestFit="1" customWidth="1"/>
    <col min="5904" max="5908" width="2" style="7"/>
    <col min="5909" max="5909" width="2.33203125" style="7" bestFit="1" customWidth="1"/>
    <col min="5910" max="6144" width="2" style="7"/>
    <col min="6145" max="6146" width="2" style="7" customWidth="1"/>
    <col min="6147" max="6149" width="2" style="7"/>
    <col min="6150" max="6150" width="2.33203125" style="7" bestFit="1" customWidth="1"/>
    <col min="6151" max="6154" width="2" style="7"/>
    <col min="6155" max="6155" width="2.33203125" style="7" bestFit="1" customWidth="1"/>
    <col min="6156" max="6158" width="2" style="7"/>
    <col min="6159" max="6159" width="3.08203125" style="7" bestFit="1" customWidth="1"/>
    <col min="6160" max="6164" width="2" style="7"/>
    <col min="6165" max="6165" width="2.33203125" style="7" bestFit="1" customWidth="1"/>
    <col min="6166" max="6400" width="2" style="7"/>
    <col min="6401" max="6402" width="2" style="7" customWidth="1"/>
    <col min="6403" max="6405" width="2" style="7"/>
    <col min="6406" max="6406" width="2.33203125" style="7" bestFit="1" customWidth="1"/>
    <col min="6407" max="6410" width="2" style="7"/>
    <col min="6411" max="6411" width="2.33203125" style="7" bestFit="1" customWidth="1"/>
    <col min="6412" max="6414" width="2" style="7"/>
    <col min="6415" max="6415" width="3.08203125" style="7" bestFit="1" customWidth="1"/>
    <col min="6416" max="6420" width="2" style="7"/>
    <col min="6421" max="6421" width="2.33203125" style="7" bestFit="1" customWidth="1"/>
    <col min="6422" max="6656" width="2" style="7"/>
    <col min="6657" max="6658" width="2" style="7" customWidth="1"/>
    <col min="6659" max="6661" width="2" style="7"/>
    <col min="6662" max="6662" width="2.33203125" style="7" bestFit="1" customWidth="1"/>
    <col min="6663" max="6666" width="2" style="7"/>
    <col min="6667" max="6667" width="2.33203125" style="7" bestFit="1" customWidth="1"/>
    <col min="6668" max="6670" width="2" style="7"/>
    <col min="6671" max="6671" width="3.08203125" style="7" bestFit="1" customWidth="1"/>
    <col min="6672" max="6676" width="2" style="7"/>
    <col min="6677" max="6677" width="2.33203125" style="7" bestFit="1" customWidth="1"/>
    <col min="6678" max="6912" width="2" style="7"/>
    <col min="6913" max="6914" width="2" style="7" customWidth="1"/>
    <col min="6915" max="6917" width="2" style="7"/>
    <col min="6918" max="6918" width="2.33203125" style="7" bestFit="1" customWidth="1"/>
    <col min="6919" max="6922" width="2" style="7"/>
    <col min="6923" max="6923" width="2.33203125" style="7" bestFit="1" customWidth="1"/>
    <col min="6924" max="6926" width="2" style="7"/>
    <col min="6927" max="6927" width="3.08203125" style="7" bestFit="1" customWidth="1"/>
    <col min="6928" max="6932" width="2" style="7"/>
    <col min="6933" max="6933" width="2.33203125" style="7" bestFit="1" customWidth="1"/>
    <col min="6934" max="7168" width="2" style="7"/>
    <col min="7169" max="7170" width="2" style="7" customWidth="1"/>
    <col min="7171" max="7173" width="2" style="7"/>
    <col min="7174" max="7174" width="2.33203125" style="7" bestFit="1" customWidth="1"/>
    <col min="7175" max="7178" width="2" style="7"/>
    <col min="7179" max="7179" width="2.33203125" style="7" bestFit="1" customWidth="1"/>
    <col min="7180" max="7182" width="2" style="7"/>
    <col min="7183" max="7183" width="3.08203125" style="7" bestFit="1" customWidth="1"/>
    <col min="7184" max="7188" width="2" style="7"/>
    <col min="7189" max="7189" width="2.33203125" style="7" bestFit="1" customWidth="1"/>
    <col min="7190" max="7424" width="2" style="7"/>
    <col min="7425" max="7426" width="2" style="7" customWidth="1"/>
    <col min="7427" max="7429" width="2" style="7"/>
    <col min="7430" max="7430" width="2.33203125" style="7" bestFit="1" customWidth="1"/>
    <col min="7431" max="7434" width="2" style="7"/>
    <col min="7435" max="7435" width="2.33203125" style="7" bestFit="1" customWidth="1"/>
    <col min="7436" max="7438" width="2" style="7"/>
    <col min="7439" max="7439" width="3.08203125" style="7" bestFit="1" customWidth="1"/>
    <col min="7440" max="7444" width="2" style="7"/>
    <col min="7445" max="7445" width="2.33203125" style="7" bestFit="1" customWidth="1"/>
    <col min="7446" max="7680" width="2" style="7"/>
    <col min="7681" max="7682" width="2" style="7" customWidth="1"/>
    <col min="7683" max="7685" width="2" style="7"/>
    <col min="7686" max="7686" width="2.33203125" style="7" bestFit="1" customWidth="1"/>
    <col min="7687" max="7690" width="2" style="7"/>
    <col min="7691" max="7691" width="2.33203125" style="7" bestFit="1" customWidth="1"/>
    <col min="7692" max="7694" width="2" style="7"/>
    <col min="7695" max="7695" width="3.08203125" style="7" bestFit="1" customWidth="1"/>
    <col min="7696" max="7700" width="2" style="7"/>
    <col min="7701" max="7701" width="2.33203125" style="7" bestFit="1" customWidth="1"/>
    <col min="7702" max="7936" width="2" style="7"/>
    <col min="7937" max="7938" width="2" style="7" customWidth="1"/>
    <col min="7939" max="7941" width="2" style="7"/>
    <col min="7942" max="7942" width="2.33203125" style="7" bestFit="1" customWidth="1"/>
    <col min="7943" max="7946" width="2" style="7"/>
    <col min="7947" max="7947" width="2.33203125" style="7" bestFit="1" customWidth="1"/>
    <col min="7948" max="7950" width="2" style="7"/>
    <col min="7951" max="7951" width="3.08203125" style="7" bestFit="1" customWidth="1"/>
    <col min="7952" max="7956" width="2" style="7"/>
    <col min="7957" max="7957" width="2.33203125" style="7" bestFit="1" customWidth="1"/>
    <col min="7958" max="8192" width="2" style="7"/>
    <col min="8193" max="8194" width="2" style="7" customWidth="1"/>
    <col min="8195" max="8197" width="2" style="7"/>
    <col min="8198" max="8198" width="2.33203125" style="7" bestFit="1" customWidth="1"/>
    <col min="8199" max="8202" width="2" style="7"/>
    <col min="8203" max="8203" width="2.33203125" style="7" bestFit="1" customWidth="1"/>
    <col min="8204" max="8206" width="2" style="7"/>
    <col min="8207" max="8207" width="3.08203125" style="7" bestFit="1" customWidth="1"/>
    <col min="8208" max="8212" width="2" style="7"/>
    <col min="8213" max="8213" width="2.33203125" style="7" bestFit="1" customWidth="1"/>
    <col min="8214" max="8448" width="2" style="7"/>
    <col min="8449" max="8450" width="2" style="7" customWidth="1"/>
    <col min="8451" max="8453" width="2" style="7"/>
    <col min="8454" max="8454" width="2.33203125" style="7" bestFit="1" customWidth="1"/>
    <col min="8455" max="8458" width="2" style="7"/>
    <col min="8459" max="8459" width="2.33203125" style="7" bestFit="1" customWidth="1"/>
    <col min="8460" max="8462" width="2" style="7"/>
    <col min="8463" max="8463" width="3.08203125" style="7" bestFit="1" customWidth="1"/>
    <col min="8464" max="8468" width="2" style="7"/>
    <col min="8469" max="8469" width="2.33203125" style="7" bestFit="1" customWidth="1"/>
    <col min="8470" max="8704" width="2" style="7"/>
    <col min="8705" max="8706" width="2" style="7" customWidth="1"/>
    <col min="8707" max="8709" width="2" style="7"/>
    <col min="8710" max="8710" width="2.33203125" style="7" bestFit="1" customWidth="1"/>
    <col min="8711" max="8714" width="2" style="7"/>
    <col min="8715" max="8715" width="2.33203125" style="7" bestFit="1" customWidth="1"/>
    <col min="8716" max="8718" width="2" style="7"/>
    <col min="8719" max="8719" width="3.08203125" style="7" bestFit="1" customWidth="1"/>
    <col min="8720" max="8724" width="2" style="7"/>
    <col min="8725" max="8725" width="2.33203125" style="7" bestFit="1" customWidth="1"/>
    <col min="8726" max="8960" width="2" style="7"/>
    <col min="8961" max="8962" width="2" style="7" customWidth="1"/>
    <col min="8963" max="8965" width="2" style="7"/>
    <col min="8966" max="8966" width="2.33203125" style="7" bestFit="1" customWidth="1"/>
    <col min="8967" max="8970" width="2" style="7"/>
    <col min="8971" max="8971" width="2.33203125" style="7" bestFit="1" customWidth="1"/>
    <col min="8972" max="8974" width="2" style="7"/>
    <col min="8975" max="8975" width="3.08203125" style="7" bestFit="1" customWidth="1"/>
    <col min="8976" max="8980" width="2" style="7"/>
    <col min="8981" max="8981" width="2.33203125" style="7" bestFit="1" customWidth="1"/>
    <col min="8982" max="9216" width="2" style="7"/>
    <col min="9217" max="9218" width="2" style="7" customWidth="1"/>
    <col min="9219" max="9221" width="2" style="7"/>
    <col min="9222" max="9222" width="2.33203125" style="7" bestFit="1" customWidth="1"/>
    <col min="9223" max="9226" width="2" style="7"/>
    <col min="9227" max="9227" width="2.33203125" style="7" bestFit="1" customWidth="1"/>
    <col min="9228" max="9230" width="2" style="7"/>
    <col min="9231" max="9231" width="3.08203125" style="7" bestFit="1" customWidth="1"/>
    <col min="9232" max="9236" width="2" style="7"/>
    <col min="9237" max="9237" width="2.33203125" style="7" bestFit="1" customWidth="1"/>
    <col min="9238" max="9472" width="2" style="7"/>
    <col min="9473" max="9474" width="2" style="7" customWidth="1"/>
    <col min="9475" max="9477" width="2" style="7"/>
    <col min="9478" max="9478" width="2.33203125" style="7" bestFit="1" customWidth="1"/>
    <col min="9479" max="9482" width="2" style="7"/>
    <col min="9483" max="9483" width="2.33203125" style="7" bestFit="1" customWidth="1"/>
    <col min="9484" max="9486" width="2" style="7"/>
    <col min="9487" max="9487" width="3.08203125" style="7" bestFit="1" customWidth="1"/>
    <col min="9488" max="9492" width="2" style="7"/>
    <col min="9493" max="9493" width="2.33203125" style="7" bestFit="1" customWidth="1"/>
    <col min="9494" max="9728" width="2" style="7"/>
    <col min="9729" max="9730" width="2" style="7" customWidth="1"/>
    <col min="9731" max="9733" width="2" style="7"/>
    <col min="9734" max="9734" width="2.33203125" style="7" bestFit="1" customWidth="1"/>
    <col min="9735" max="9738" width="2" style="7"/>
    <col min="9739" max="9739" width="2.33203125" style="7" bestFit="1" customWidth="1"/>
    <col min="9740" max="9742" width="2" style="7"/>
    <col min="9743" max="9743" width="3.08203125" style="7" bestFit="1" customWidth="1"/>
    <col min="9744" max="9748" width="2" style="7"/>
    <col min="9749" max="9749" width="2.33203125" style="7" bestFit="1" customWidth="1"/>
    <col min="9750" max="9984" width="2" style="7"/>
    <col min="9985" max="9986" width="2" style="7" customWidth="1"/>
    <col min="9987" max="9989" width="2" style="7"/>
    <col min="9990" max="9990" width="2.33203125" style="7" bestFit="1" customWidth="1"/>
    <col min="9991" max="9994" width="2" style="7"/>
    <col min="9995" max="9995" width="2.33203125" style="7" bestFit="1" customWidth="1"/>
    <col min="9996" max="9998" width="2" style="7"/>
    <col min="9999" max="9999" width="3.08203125" style="7" bestFit="1" customWidth="1"/>
    <col min="10000" max="10004" width="2" style="7"/>
    <col min="10005" max="10005" width="2.33203125" style="7" bestFit="1" customWidth="1"/>
    <col min="10006" max="10240" width="2" style="7"/>
    <col min="10241" max="10242" width="2" style="7" customWidth="1"/>
    <col min="10243" max="10245" width="2" style="7"/>
    <col min="10246" max="10246" width="2.33203125" style="7" bestFit="1" customWidth="1"/>
    <col min="10247" max="10250" width="2" style="7"/>
    <col min="10251" max="10251" width="2.33203125" style="7" bestFit="1" customWidth="1"/>
    <col min="10252" max="10254" width="2" style="7"/>
    <col min="10255" max="10255" width="3.08203125" style="7" bestFit="1" customWidth="1"/>
    <col min="10256" max="10260" width="2" style="7"/>
    <col min="10261" max="10261" width="2.33203125" style="7" bestFit="1" customWidth="1"/>
    <col min="10262" max="10496" width="2" style="7"/>
    <col min="10497" max="10498" width="2" style="7" customWidth="1"/>
    <col min="10499" max="10501" width="2" style="7"/>
    <col min="10502" max="10502" width="2.33203125" style="7" bestFit="1" customWidth="1"/>
    <col min="10503" max="10506" width="2" style="7"/>
    <col min="10507" max="10507" width="2.33203125" style="7" bestFit="1" customWidth="1"/>
    <col min="10508" max="10510" width="2" style="7"/>
    <col min="10511" max="10511" width="3.08203125" style="7" bestFit="1" customWidth="1"/>
    <col min="10512" max="10516" width="2" style="7"/>
    <col min="10517" max="10517" width="2.33203125" style="7" bestFit="1" customWidth="1"/>
    <col min="10518" max="10752" width="2" style="7"/>
    <col min="10753" max="10754" width="2" style="7" customWidth="1"/>
    <col min="10755" max="10757" width="2" style="7"/>
    <col min="10758" max="10758" width="2.33203125" style="7" bestFit="1" customWidth="1"/>
    <col min="10759" max="10762" width="2" style="7"/>
    <col min="10763" max="10763" width="2.33203125" style="7" bestFit="1" customWidth="1"/>
    <col min="10764" max="10766" width="2" style="7"/>
    <col min="10767" max="10767" width="3.08203125" style="7" bestFit="1" customWidth="1"/>
    <col min="10768" max="10772" width="2" style="7"/>
    <col min="10773" max="10773" width="2.33203125" style="7" bestFit="1" customWidth="1"/>
    <col min="10774" max="11008" width="2" style="7"/>
    <col min="11009" max="11010" width="2" style="7" customWidth="1"/>
    <col min="11011" max="11013" width="2" style="7"/>
    <col min="11014" max="11014" width="2.33203125" style="7" bestFit="1" customWidth="1"/>
    <col min="11015" max="11018" width="2" style="7"/>
    <col min="11019" max="11019" width="2.33203125" style="7" bestFit="1" customWidth="1"/>
    <col min="11020" max="11022" width="2" style="7"/>
    <col min="11023" max="11023" width="3.08203125" style="7" bestFit="1" customWidth="1"/>
    <col min="11024" max="11028" width="2" style="7"/>
    <col min="11029" max="11029" width="2.33203125" style="7" bestFit="1" customWidth="1"/>
    <col min="11030" max="11264" width="2" style="7"/>
    <col min="11265" max="11266" width="2" style="7" customWidth="1"/>
    <col min="11267" max="11269" width="2" style="7"/>
    <col min="11270" max="11270" width="2.33203125" style="7" bestFit="1" customWidth="1"/>
    <col min="11271" max="11274" width="2" style="7"/>
    <col min="11275" max="11275" width="2.33203125" style="7" bestFit="1" customWidth="1"/>
    <col min="11276" max="11278" width="2" style="7"/>
    <col min="11279" max="11279" width="3.08203125" style="7" bestFit="1" customWidth="1"/>
    <col min="11280" max="11284" width="2" style="7"/>
    <col min="11285" max="11285" width="2.33203125" style="7" bestFit="1" customWidth="1"/>
    <col min="11286" max="11520" width="2" style="7"/>
    <col min="11521" max="11522" width="2" style="7" customWidth="1"/>
    <col min="11523" max="11525" width="2" style="7"/>
    <col min="11526" max="11526" width="2.33203125" style="7" bestFit="1" customWidth="1"/>
    <col min="11527" max="11530" width="2" style="7"/>
    <col min="11531" max="11531" width="2.33203125" style="7" bestFit="1" customWidth="1"/>
    <col min="11532" max="11534" width="2" style="7"/>
    <col min="11535" max="11535" width="3.08203125" style="7" bestFit="1" customWidth="1"/>
    <col min="11536" max="11540" width="2" style="7"/>
    <col min="11541" max="11541" width="2.33203125" style="7" bestFit="1" customWidth="1"/>
    <col min="11542" max="11776" width="2" style="7"/>
    <col min="11777" max="11778" width="2" style="7" customWidth="1"/>
    <col min="11779" max="11781" width="2" style="7"/>
    <col min="11782" max="11782" width="2.33203125" style="7" bestFit="1" customWidth="1"/>
    <col min="11783" max="11786" width="2" style="7"/>
    <col min="11787" max="11787" width="2.33203125" style="7" bestFit="1" customWidth="1"/>
    <col min="11788" max="11790" width="2" style="7"/>
    <col min="11791" max="11791" width="3.08203125" style="7" bestFit="1" customWidth="1"/>
    <col min="11792" max="11796" width="2" style="7"/>
    <col min="11797" max="11797" width="2.33203125" style="7" bestFit="1" customWidth="1"/>
    <col min="11798" max="12032" width="2" style="7"/>
    <col min="12033" max="12034" width="2" style="7" customWidth="1"/>
    <col min="12035" max="12037" width="2" style="7"/>
    <col min="12038" max="12038" width="2.33203125" style="7" bestFit="1" customWidth="1"/>
    <col min="12039" max="12042" width="2" style="7"/>
    <col min="12043" max="12043" width="2.33203125" style="7" bestFit="1" customWidth="1"/>
    <col min="12044" max="12046" width="2" style="7"/>
    <col min="12047" max="12047" width="3.08203125" style="7" bestFit="1" customWidth="1"/>
    <col min="12048" max="12052" width="2" style="7"/>
    <col min="12053" max="12053" width="2.33203125" style="7" bestFit="1" customWidth="1"/>
    <col min="12054" max="12288" width="2" style="7"/>
    <col min="12289" max="12290" width="2" style="7" customWidth="1"/>
    <col min="12291" max="12293" width="2" style="7"/>
    <col min="12294" max="12294" width="2.33203125" style="7" bestFit="1" customWidth="1"/>
    <col min="12295" max="12298" width="2" style="7"/>
    <col min="12299" max="12299" width="2.33203125" style="7" bestFit="1" customWidth="1"/>
    <col min="12300" max="12302" width="2" style="7"/>
    <col min="12303" max="12303" width="3.08203125" style="7" bestFit="1" customWidth="1"/>
    <col min="12304" max="12308" width="2" style="7"/>
    <col min="12309" max="12309" width="2.33203125" style="7" bestFit="1" customWidth="1"/>
    <col min="12310" max="12544" width="2" style="7"/>
    <col min="12545" max="12546" width="2" style="7" customWidth="1"/>
    <col min="12547" max="12549" width="2" style="7"/>
    <col min="12550" max="12550" width="2.33203125" style="7" bestFit="1" customWidth="1"/>
    <col min="12551" max="12554" width="2" style="7"/>
    <col min="12555" max="12555" width="2.33203125" style="7" bestFit="1" customWidth="1"/>
    <col min="12556" max="12558" width="2" style="7"/>
    <col min="12559" max="12559" width="3.08203125" style="7" bestFit="1" customWidth="1"/>
    <col min="12560" max="12564" width="2" style="7"/>
    <col min="12565" max="12565" width="2.33203125" style="7" bestFit="1" customWidth="1"/>
    <col min="12566" max="12800" width="2" style="7"/>
    <col min="12801" max="12802" width="2" style="7" customWidth="1"/>
    <col min="12803" max="12805" width="2" style="7"/>
    <col min="12806" max="12806" width="2.33203125" style="7" bestFit="1" customWidth="1"/>
    <col min="12807" max="12810" width="2" style="7"/>
    <col min="12811" max="12811" width="2.33203125" style="7" bestFit="1" customWidth="1"/>
    <col min="12812" max="12814" width="2" style="7"/>
    <col min="12815" max="12815" width="3.08203125" style="7" bestFit="1" customWidth="1"/>
    <col min="12816" max="12820" width="2" style="7"/>
    <col min="12821" max="12821" width="2.33203125" style="7" bestFit="1" customWidth="1"/>
    <col min="12822" max="13056" width="2" style="7"/>
    <col min="13057" max="13058" width="2" style="7" customWidth="1"/>
    <col min="13059" max="13061" width="2" style="7"/>
    <col min="13062" max="13062" width="2.33203125" style="7" bestFit="1" customWidth="1"/>
    <col min="13063" max="13066" width="2" style="7"/>
    <col min="13067" max="13067" width="2.33203125" style="7" bestFit="1" customWidth="1"/>
    <col min="13068" max="13070" width="2" style="7"/>
    <col min="13071" max="13071" width="3.08203125" style="7" bestFit="1" customWidth="1"/>
    <col min="13072" max="13076" width="2" style="7"/>
    <col min="13077" max="13077" width="2.33203125" style="7" bestFit="1" customWidth="1"/>
    <col min="13078" max="13312" width="2" style="7"/>
    <col min="13313" max="13314" width="2" style="7" customWidth="1"/>
    <col min="13315" max="13317" width="2" style="7"/>
    <col min="13318" max="13318" width="2.33203125" style="7" bestFit="1" customWidth="1"/>
    <col min="13319" max="13322" width="2" style="7"/>
    <col min="13323" max="13323" width="2.33203125" style="7" bestFit="1" customWidth="1"/>
    <col min="13324" max="13326" width="2" style="7"/>
    <col min="13327" max="13327" width="3.08203125" style="7" bestFit="1" customWidth="1"/>
    <col min="13328" max="13332" width="2" style="7"/>
    <col min="13333" max="13333" width="2.33203125" style="7" bestFit="1" customWidth="1"/>
    <col min="13334" max="13568" width="2" style="7"/>
    <col min="13569" max="13570" width="2" style="7" customWidth="1"/>
    <col min="13571" max="13573" width="2" style="7"/>
    <col min="13574" max="13574" width="2.33203125" style="7" bestFit="1" customWidth="1"/>
    <col min="13575" max="13578" width="2" style="7"/>
    <col min="13579" max="13579" width="2.33203125" style="7" bestFit="1" customWidth="1"/>
    <col min="13580" max="13582" width="2" style="7"/>
    <col min="13583" max="13583" width="3.08203125" style="7" bestFit="1" customWidth="1"/>
    <col min="13584" max="13588" width="2" style="7"/>
    <col min="13589" max="13589" width="2.33203125" style="7" bestFit="1" customWidth="1"/>
    <col min="13590" max="13824" width="2" style="7"/>
    <col min="13825" max="13826" width="2" style="7" customWidth="1"/>
    <col min="13827" max="13829" width="2" style="7"/>
    <col min="13830" max="13830" width="2.33203125" style="7" bestFit="1" customWidth="1"/>
    <col min="13831" max="13834" width="2" style="7"/>
    <col min="13835" max="13835" width="2.33203125" style="7" bestFit="1" customWidth="1"/>
    <col min="13836" max="13838" width="2" style="7"/>
    <col min="13839" max="13839" width="3.08203125" style="7" bestFit="1" customWidth="1"/>
    <col min="13840" max="13844" width="2" style="7"/>
    <col min="13845" max="13845" width="2.33203125" style="7" bestFit="1" customWidth="1"/>
    <col min="13846" max="14080" width="2" style="7"/>
    <col min="14081" max="14082" width="2" style="7" customWidth="1"/>
    <col min="14083" max="14085" width="2" style="7"/>
    <col min="14086" max="14086" width="2.33203125" style="7" bestFit="1" customWidth="1"/>
    <col min="14087" max="14090" width="2" style="7"/>
    <col min="14091" max="14091" width="2.33203125" style="7" bestFit="1" customWidth="1"/>
    <col min="14092" max="14094" width="2" style="7"/>
    <col min="14095" max="14095" width="3.08203125" style="7" bestFit="1" customWidth="1"/>
    <col min="14096" max="14100" width="2" style="7"/>
    <col min="14101" max="14101" width="2.33203125" style="7" bestFit="1" customWidth="1"/>
    <col min="14102" max="14336" width="2" style="7"/>
    <col min="14337" max="14338" width="2" style="7" customWidth="1"/>
    <col min="14339" max="14341" width="2" style="7"/>
    <col min="14342" max="14342" width="2.33203125" style="7" bestFit="1" customWidth="1"/>
    <col min="14343" max="14346" width="2" style="7"/>
    <col min="14347" max="14347" width="2.33203125" style="7" bestFit="1" customWidth="1"/>
    <col min="14348" max="14350" width="2" style="7"/>
    <col min="14351" max="14351" width="3.08203125" style="7" bestFit="1" customWidth="1"/>
    <col min="14352" max="14356" width="2" style="7"/>
    <col min="14357" max="14357" width="2.33203125" style="7" bestFit="1" customWidth="1"/>
    <col min="14358" max="14592" width="2" style="7"/>
    <col min="14593" max="14594" width="2" style="7" customWidth="1"/>
    <col min="14595" max="14597" width="2" style="7"/>
    <col min="14598" max="14598" width="2.33203125" style="7" bestFit="1" customWidth="1"/>
    <col min="14599" max="14602" width="2" style="7"/>
    <col min="14603" max="14603" width="2.33203125" style="7" bestFit="1" customWidth="1"/>
    <col min="14604" max="14606" width="2" style="7"/>
    <col min="14607" max="14607" width="3.08203125" style="7" bestFit="1" customWidth="1"/>
    <col min="14608" max="14612" width="2" style="7"/>
    <col min="14613" max="14613" width="2.33203125" style="7" bestFit="1" customWidth="1"/>
    <col min="14614" max="14848" width="2" style="7"/>
    <col min="14849" max="14850" width="2" style="7" customWidth="1"/>
    <col min="14851" max="14853" width="2" style="7"/>
    <col min="14854" max="14854" width="2.33203125" style="7" bestFit="1" customWidth="1"/>
    <col min="14855" max="14858" width="2" style="7"/>
    <col min="14859" max="14859" width="2.33203125" style="7" bestFit="1" customWidth="1"/>
    <col min="14860" max="14862" width="2" style="7"/>
    <col min="14863" max="14863" width="3.08203125" style="7" bestFit="1" customWidth="1"/>
    <col min="14864" max="14868" width="2" style="7"/>
    <col min="14869" max="14869" width="2.33203125" style="7" bestFit="1" customWidth="1"/>
    <col min="14870" max="15104" width="2" style="7"/>
    <col min="15105" max="15106" width="2" style="7" customWidth="1"/>
    <col min="15107" max="15109" width="2" style="7"/>
    <col min="15110" max="15110" width="2.33203125" style="7" bestFit="1" customWidth="1"/>
    <col min="15111" max="15114" width="2" style="7"/>
    <col min="15115" max="15115" width="2.33203125" style="7" bestFit="1" customWidth="1"/>
    <col min="15116" max="15118" width="2" style="7"/>
    <col min="15119" max="15119" width="3.08203125" style="7" bestFit="1" customWidth="1"/>
    <col min="15120" max="15124" width="2" style="7"/>
    <col min="15125" max="15125" width="2.33203125" style="7" bestFit="1" customWidth="1"/>
    <col min="15126" max="15360" width="2" style="7"/>
    <col min="15361" max="15362" width="2" style="7" customWidth="1"/>
    <col min="15363" max="15365" width="2" style="7"/>
    <col min="15366" max="15366" width="2.33203125" style="7" bestFit="1" customWidth="1"/>
    <col min="15367" max="15370" width="2" style="7"/>
    <col min="15371" max="15371" width="2.33203125" style="7" bestFit="1" customWidth="1"/>
    <col min="15372" max="15374" width="2" style="7"/>
    <col min="15375" max="15375" width="3.08203125" style="7" bestFit="1" customWidth="1"/>
    <col min="15376" max="15380" width="2" style="7"/>
    <col min="15381" max="15381" width="2.33203125" style="7" bestFit="1" customWidth="1"/>
    <col min="15382" max="15616" width="2" style="7"/>
    <col min="15617" max="15618" width="2" style="7" customWidth="1"/>
    <col min="15619" max="15621" width="2" style="7"/>
    <col min="15622" max="15622" width="2.33203125" style="7" bestFit="1" customWidth="1"/>
    <col min="15623" max="15626" width="2" style="7"/>
    <col min="15627" max="15627" width="2.33203125" style="7" bestFit="1" customWidth="1"/>
    <col min="15628" max="15630" width="2" style="7"/>
    <col min="15631" max="15631" width="3.08203125" style="7" bestFit="1" customWidth="1"/>
    <col min="15632" max="15636" width="2" style="7"/>
    <col min="15637" max="15637" width="2.33203125" style="7" bestFit="1" customWidth="1"/>
    <col min="15638" max="15872" width="2" style="7"/>
    <col min="15873" max="15874" width="2" style="7" customWidth="1"/>
    <col min="15875" max="15877" width="2" style="7"/>
    <col min="15878" max="15878" width="2.33203125" style="7" bestFit="1" customWidth="1"/>
    <col min="15879" max="15882" width="2" style="7"/>
    <col min="15883" max="15883" width="2.33203125" style="7" bestFit="1" customWidth="1"/>
    <col min="15884" max="15886" width="2" style="7"/>
    <col min="15887" max="15887" width="3.08203125" style="7" bestFit="1" customWidth="1"/>
    <col min="15888" max="15892" width="2" style="7"/>
    <col min="15893" max="15893" width="2.33203125" style="7" bestFit="1" customWidth="1"/>
    <col min="15894" max="16128" width="2" style="7"/>
    <col min="16129" max="16130" width="2" style="7" customWidth="1"/>
    <col min="16131" max="16133" width="2" style="7"/>
    <col min="16134" max="16134" width="2.33203125" style="7" bestFit="1" customWidth="1"/>
    <col min="16135" max="16138" width="2" style="7"/>
    <col min="16139" max="16139" width="2.33203125" style="7" bestFit="1" customWidth="1"/>
    <col min="16140" max="16142" width="2" style="7"/>
    <col min="16143" max="16143" width="3.08203125" style="7" bestFit="1" customWidth="1"/>
    <col min="16144" max="16148" width="2" style="7"/>
    <col min="16149" max="16149" width="2.33203125" style="7" bestFit="1" customWidth="1"/>
    <col min="16150" max="16384" width="2" style="7"/>
  </cols>
  <sheetData>
    <row r="1" spans="1:39" ht="20.25" customHeight="1">
      <c r="A1" s="1479" t="s">
        <v>279</v>
      </c>
      <c r="B1" s="1479"/>
      <c r="C1" s="1479"/>
      <c r="D1" s="1479"/>
    </row>
    <row r="2" spans="1:39" ht="21" customHeight="1">
      <c r="A2" s="1484" t="s">
        <v>280</v>
      </c>
      <c r="B2" s="1484"/>
      <c r="C2" s="1484"/>
      <c r="D2" s="1484"/>
      <c r="E2" s="1484"/>
      <c r="F2" s="1484"/>
      <c r="G2" s="1484"/>
      <c r="H2" s="1484"/>
      <c r="I2" s="1484"/>
      <c r="J2" s="1484"/>
      <c r="K2" s="1484"/>
      <c r="L2" s="1484"/>
      <c r="M2" s="1484"/>
      <c r="N2" s="1484"/>
      <c r="O2" s="1484"/>
      <c r="P2" s="1484"/>
      <c r="Q2" s="1484"/>
      <c r="R2" s="1484"/>
      <c r="S2" s="1484"/>
      <c r="T2" s="1484"/>
      <c r="U2" s="1484"/>
      <c r="V2" s="1484"/>
      <c r="W2" s="1484"/>
      <c r="X2" s="1484"/>
      <c r="Y2" s="1484"/>
      <c r="Z2" s="1484"/>
      <c r="AA2" s="1484"/>
      <c r="AB2" s="1484"/>
      <c r="AC2" s="1484"/>
      <c r="AD2" s="1484"/>
      <c r="AE2" s="1484"/>
      <c r="AF2" s="1484"/>
      <c r="AG2" s="1484"/>
      <c r="AH2" s="1484"/>
      <c r="AI2" s="1484"/>
      <c r="AJ2" s="1484"/>
      <c r="AK2" s="1484"/>
      <c r="AL2" s="1484"/>
      <c r="AM2" s="1484"/>
    </row>
    <row r="3" spans="1:39" ht="8.25" customHeight="1">
      <c r="A3" s="1484"/>
      <c r="B3" s="1484"/>
      <c r="C3" s="1484"/>
      <c r="D3" s="1484"/>
      <c r="E3" s="1484"/>
      <c r="F3" s="1484"/>
      <c r="G3" s="1484"/>
      <c r="H3" s="1484"/>
      <c r="I3" s="1484"/>
      <c r="J3" s="1484"/>
      <c r="K3" s="1484"/>
      <c r="L3" s="1484"/>
      <c r="M3" s="1484"/>
      <c r="N3" s="1484"/>
      <c r="O3" s="1484"/>
      <c r="P3" s="1484"/>
      <c r="Q3" s="1484"/>
      <c r="R3" s="1484"/>
      <c r="S3" s="1484"/>
      <c r="T3" s="1484"/>
      <c r="U3" s="1484"/>
      <c r="V3" s="1484"/>
      <c r="W3" s="1484"/>
      <c r="X3" s="1484"/>
      <c r="Y3" s="1484"/>
      <c r="Z3" s="1484"/>
      <c r="AA3" s="1484"/>
      <c r="AB3" s="1484"/>
      <c r="AC3" s="1484"/>
      <c r="AD3" s="1484"/>
      <c r="AE3" s="1484"/>
      <c r="AF3" s="1484"/>
      <c r="AG3" s="1484"/>
      <c r="AH3" s="1484"/>
      <c r="AI3" s="1484"/>
      <c r="AJ3" s="1484"/>
      <c r="AK3" s="1484"/>
      <c r="AL3" s="1484"/>
      <c r="AM3" s="1484"/>
    </row>
    <row r="4" spans="1:39" ht="7.5" customHeight="1"/>
    <row r="5" spans="1:39" ht="7.5" customHeight="1">
      <c r="B5" s="1405" t="s">
        <v>162</v>
      </c>
      <c r="C5" s="1405"/>
      <c r="D5" s="1405"/>
      <c r="E5" s="1405"/>
      <c r="F5" s="1405"/>
      <c r="G5" s="1405"/>
      <c r="H5" s="1405"/>
      <c r="I5" s="1405"/>
      <c r="J5" s="1405"/>
      <c r="K5" s="1405"/>
      <c r="L5" s="1765"/>
      <c r="M5" s="1765"/>
      <c r="N5" s="1765"/>
      <c r="O5" s="1765"/>
      <c r="P5" s="1765"/>
      <c r="Q5" s="1765"/>
      <c r="R5" s="1765"/>
      <c r="S5" s="1765"/>
      <c r="T5" s="1765"/>
      <c r="U5" s="1765"/>
      <c r="V5" s="1765"/>
      <c r="W5" s="1765"/>
      <c r="X5" s="1765"/>
      <c r="Y5" s="1765"/>
      <c r="Z5" s="1765"/>
      <c r="AA5" s="1765"/>
      <c r="AB5" s="1765"/>
      <c r="AC5" s="1765"/>
      <c r="AD5" s="1765"/>
      <c r="AE5" s="1765"/>
      <c r="AF5" s="1765"/>
      <c r="AG5" s="1765"/>
      <c r="AH5" s="1765"/>
      <c r="AI5" s="1765"/>
      <c r="AJ5" s="1765"/>
      <c r="AK5" s="1765"/>
      <c r="AL5" s="1765"/>
    </row>
    <row r="6" spans="1:39" ht="27" customHeight="1">
      <c r="B6" s="1405"/>
      <c r="C6" s="1405"/>
      <c r="D6" s="1405"/>
      <c r="E6" s="1405"/>
      <c r="F6" s="1405"/>
      <c r="G6" s="1405"/>
      <c r="H6" s="1405"/>
      <c r="I6" s="1405"/>
      <c r="J6" s="1405"/>
      <c r="K6" s="1405"/>
      <c r="L6" s="1765"/>
      <c r="M6" s="1765"/>
      <c r="N6" s="1765"/>
      <c r="O6" s="1765"/>
      <c r="P6" s="1765"/>
      <c r="Q6" s="1765"/>
      <c r="R6" s="1765"/>
      <c r="S6" s="1765"/>
      <c r="T6" s="1766"/>
      <c r="U6" s="1766"/>
      <c r="V6" s="1766"/>
      <c r="W6" s="1766"/>
      <c r="X6" s="1766"/>
      <c r="Y6" s="1766"/>
      <c r="Z6" s="1766"/>
      <c r="AA6" s="1766"/>
      <c r="AB6" s="1766"/>
      <c r="AC6" s="1766"/>
      <c r="AD6" s="1766"/>
      <c r="AE6" s="1766"/>
      <c r="AF6" s="1766"/>
      <c r="AG6" s="1766"/>
      <c r="AH6" s="1766"/>
      <c r="AI6" s="1766"/>
      <c r="AJ6" s="1766"/>
      <c r="AK6" s="1766"/>
      <c r="AL6" s="1766"/>
    </row>
    <row r="7" spans="1:39" ht="36" customHeight="1">
      <c r="B7" s="1767" t="s">
        <v>281</v>
      </c>
      <c r="C7" s="1310"/>
      <c r="D7" s="1310"/>
      <c r="E7" s="1310"/>
      <c r="F7" s="1310"/>
      <c r="G7" s="1310"/>
      <c r="H7" s="1310"/>
      <c r="I7" s="1310"/>
      <c r="J7" s="1310"/>
      <c r="K7" s="1311"/>
      <c r="L7" s="164"/>
      <c r="M7" s="165"/>
      <c r="N7" s="1768" t="s">
        <v>282</v>
      </c>
      <c r="O7" s="1768"/>
      <c r="P7" s="1768"/>
      <c r="Q7" s="1768"/>
      <c r="R7" s="1768"/>
      <c r="S7" s="1768"/>
      <c r="T7" s="1768"/>
      <c r="U7" s="1768"/>
      <c r="V7" s="1768"/>
      <c r="W7" s="165"/>
      <c r="X7" s="165"/>
      <c r="Y7" s="165"/>
      <c r="Z7" s="1768" t="s">
        <v>283</v>
      </c>
      <c r="AA7" s="1768"/>
      <c r="AB7" s="1768"/>
      <c r="AC7" s="1768"/>
      <c r="AD7" s="1768"/>
      <c r="AE7" s="1768"/>
      <c r="AF7" s="1768"/>
      <c r="AG7" s="1768"/>
      <c r="AH7" s="1768"/>
      <c r="AI7" s="1768"/>
      <c r="AJ7" s="1768"/>
      <c r="AK7" s="1768"/>
      <c r="AL7" s="1769"/>
    </row>
    <row r="8" spans="1:39">
      <c r="B8" s="1463" t="s">
        <v>284</v>
      </c>
      <c r="C8" s="1464"/>
      <c r="D8" s="124"/>
      <c r="E8" s="116"/>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9"/>
    </row>
    <row r="9" spans="1:39" ht="11.25" customHeight="1">
      <c r="B9" s="1465"/>
      <c r="C9" s="1466"/>
      <c r="D9" s="125"/>
      <c r="AL9" s="120"/>
    </row>
    <row r="10" spans="1:39" ht="11.25" customHeight="1">
      <c r="B10" s="1465"/>
      <c r="C10" s="1466"/>
      <c r="D10" s="125"/>
      <c r="E10" s="1418" t="s">
        <v>285</v>
      </c>
      <c r="F10" s="1418"/>
      <c r="G10" s="1418"/>
      <c r="H10" s="1418"/>
      <c r="I10" s="1418"/>
      <c r="J10" s="1418"/>
      <c r="K10" s="1418"/>
      <c r="L10" s="1418"/>
      <c r="M10" s="1418"/>
      <c r="N10" s="1418"/>
      <c r="O10" s="1418"/>
      <c r="P10" s="1418"/>
      <c r="Q10" s="1418"/>
      <c r="R10" s="1418"/>
      <c r="S10" s="1418"/>
      <c r="T10" s="1418"/>
      <c r="U10" s="1418"/>
      <c r="V10" s="1418"/>
      <c r="W10" s="1418" t="s">
        <v>286</v>
      </c>
      <c r="X10" s="1418"/>
      <c r="Y10" s="1418"/>
      <c r="Z10" s="1418"/>
      <c r="AA10" s="1418"/>
      <c r="AB10" s="1418"/>
      <c r="AC10" s="1418"/>
      <c r="AD10" s="1418"/>
      <c r="AE10" s="1418"/>
      <c r="AF10" s="1418"/>
      <c r="AG10" s="1418"/>
      <c r="AH10" s="1418"/>
      <c r="AI10" s="1418"/>
      <c r="AJ10" s="1418"/>
      <c r="AK10" s="1418"/>
      <c r="AL10" s="120"/>
    </row>
    <row r="11" spans="1:39" ht="11.25" customHeight="1">
      <c r="B11" s="1465"/>
      <c r="C11" s="1466"/>
      <c r="D11" s="125"/>
      <c r="E11" s="1418"/>
      <c r="F11" s="1418"/>
      <c r="G11" s="1418"/>
      <c r="H11" s="1418"/>
      <c r="I11" s="1418"/>
      <c r="J11" s="1418"/>
      <c r="K11" s="1418"/>
      <c r="L11" s="1418"/>
      <c r="M11" s="1418"/>
      <c r="N11" s="1418"/>
      <c r="O11" s="1418"/>
      <c r="P11" s="1418"/>
      <c r="Q11" s="1418"/>
      <c r="R11" s="1418"/>
      <c r="S11" s="1418"/>
      <c r="T11" s="1418"/>
      <c r="U11" s="1418"/>
      <c r="V11" s="1418"/>
      <c r="W11" s="1418"/>
      <c r="X11" s="1418"/>
      <c r="Y11" s="1418"/>
      <c r="Z11" s="1418"/>
      <c r="AA11" s="1418"/>
      <c r="AB11" s="1418"/>
      <c r="AC11" s="1418"/>
      <c r="AD11" s="1418"/>
      <c r="AE11" s="1418"/>
      <c r="AF11" s="1418"/>
      <c r="AG11" s="1418"/>
      <c r="AH11" s="1418"/>
      <c r="AI11" s="1418"/>
      <c r="AJ11" s="1418"/>
      <c r="AK11" s="1418"/>
      <c r="AL11" s="120"/>
    </row>
    <row r="12" spans="1:39" ht="11.25" customHeight="1">
      <c r="B12" s="1465"/>
      <c r="C12" s="1466"/>
      <c r="D12" s="125"/>
      <c r="E12" s="1800"/>
      <c r="F12" s="1800"/>
      <c r="G12" s="1800"/>
      <c r="H12" s="1800"/>
      <c r="I12" s="1800"/>
      <c r="J12" s="1800"/>
      <c r="K12" s="1800"/>
      <c r="L12" s="1800"/>
      <c r="M12" s="1800"/>
      <c r="N12" s="1800"/>
      <c r="O12" s="1800"/>
      <c r="P12" s="1800"/>
      <c r="Q12" s="1800"/>
      <c r="R12" s="1800"/>
      <c r="S12" s="1800"/>
      <c r="T12" s="1800"/>
      <c r="U12" s="1405" t="s">
        <v>56</v>
      </c>
      <c r="V12" s="1405"/>
      <c r="W12" s="1800"/>
      <c r="X12" s="1800"/>
      <c r="Y12" s="1800"/>
      <c r="Z12" s="1800"/>
      <c r="AA12" s="1800"/>
      <c r="AB12" s="1800"/>
      <c r="AC12" s="1800"/>
      <c r="AD12" s="1800"/>
      <c r="AE12" s="1800"/>
      <c r="AF12" s="1800"/>
      <c r="AG12" s="1800"/>
      <c r="AH12" s="1800"/>
      <c r="AI12" s="1800"/>
      <c r="AJ12" s="1405" t="s">
        <v>56</v>
      </c>
      <c r="AK12" s="1405"/>
      <c r="AL12" s="120"/>
    </row>
    <row r="13" spans="1:39" ht="11.25" customHeight="1">
      <c r="B13" s="1465"/>
      <c r="C13" s="1466"/>
      <c r="D13" s="125"/>
      <c r="E13" s="1800"/>
      <c r="F13" s="1800"/>
      <c r="G13" s="1800"/>
      <c r="H13" s="1800"/>
      <c r="I13" s="1800"/>
      <c r="J13" s="1800"/>
      <c r="K13" s="1800"/>
      <c r="L13" s="1800"/>
      <c r="M13" s="1800"/>
      <c r="N13" s="1800"/>
      <c r="O13" s="1800"/>
      <c r="P13" s="1800"/>
      <c r="Q13" s="1800"/>
      <c r="R13" s="1800"/>
      <c r="S13" s="1800"/>
      <c r="T13" s="1800"/>
      <c r="U13" s="1405"/>
      <c r="V13" s="1405"/>
      <c r="W13" s="1800"/>
      <c r="X13" s="1800"/>
      <c r="Y13" s="1800"/>
      <c r="Z13" s="1800"/>
      <c r="AA13" s="1800"/>
      <c r="AB13" s="1800"/>
      <c r="AC13" s="1800"/>
      <c r="AD13" s="1800"/>
      <c r="AE13" s="1800"/>
      <c r="AF13" s="1800"/>
      <c r="AG13" s="1800"/>
      <c r="AH13" s="1800"/>
      <c r="AI13" s="1800"/>
      <c r="AJ13" s="1405"/>
      <c r="AK13" s="1405"/>
      <c r="AL13" s="120"/>
    </row>
    <row r="14" spans="1:39" ht="11.25" customHeight="1" thickBot="1">
      <c r="B14" s="1465"/>
      <c r="C14" s="1466"/>
      <c r="D14" s="125"/>
      <c r="AL14" s="120"/>
    </row>
    <row r="15" spans="1:39" ht="11.25" customHeight="1">
      <c r="B15" s="1465"/>
      <c r="C15" s="1466"/>
      <c r="D15" s="125"/>
      <c r="W15" s="1784" t="s">
        <v>287</v>
      </c>
      <c r="X15" s="1801"/>
      <c r="Y15" s="1801"/>
      <c r="Z15" s="1801"/>
      <c r="AA15" s="1801"/>
      <c r="AB15" s="1801"/>
      <c r="AC15" s="1801"/>
      <c r="AD15" s="1801"/>
      <c r="AE15" s="1801"/>
      <c r="AF15" s="1801"/>
      <c r="AG15" s="1801"/>
      <c r="AH15" s="1801"/>
      <c r="AI15" s="1801"/>
      <c r="AJ15" s="1801"/>
      <c r="AK15" s="1802"/>
      <c r="AL15" s="120"/>
    </row>
    <row r="16" spans="1:39" ht="11.25" customHeight="1">
      <c r="B16" s="1465"/>
      <c r="C16" s="1466"/>
      <c r="D16" s="125"/>
      <c r="W16" s="1803"/>
      <c r="X16" s="1405"/>
      <c r="Y16" s="1405"/>
      <c r="Z16" s="1405"/>
      <c r="AA16" s="1405"/>
      <c r="AB16" s="1405"/>
      <c r="AC16" s="1405"/>
      <c r="AD16" s="1405"/>
      <c r="AE16" s="1405"/>
      <c r="AF16" s="1405"/>
      <c r="AG16" s="1405"/>
      <c r="AH16" s="1405"/>
      <c r="AI16" s="1405"/>
      <c r="AJ16" s="1405"/>
      <c r="AK16" s="1762"/>
      <c r="AL16" s="120"/>
    </row>
    <row r="17" spans="2:38" ht="11.25" customHeight="1">
      <c r="B17" s="1465"/>
      <c r="C17" s="1466"/>
      <c r="D17" s="125"/>
      <c r="W17" s="1804" t="str">
        <f>IF(S51=1,(W12/E12)*100,"計算対象外")</f>
        <v>計算対象外</v>
      </c>
      <c r="X17" s="1805"/>
      <c r="Y17" s="1805"/>
      <c r="Z17" s="1805"/>
      <c r="AA17" s="1805"/>
      <c r="AB17" s="1805"/>
      <c r="AC17" s="1805"/>
      <c r="AD17" s="1805"/>
      <c r="AE17" s="1805"/>
      <c r="AF17" s="1805"/>
      <c r="AG17" s="1805"/>
      <c r="AH17" s="1805"/>
      <c r="AI17" s="1805"/>
      <c r="AJ17" s="1405" t="s">
        <v>234</v>
      </c>
      <c r="AK17" s="1762"/>
      <c r="AL17" s="120"/>
    </row>
    <row r="18" spans="2:38" ht="11.25" customHeight="1" thickBot="1">
      <c r="B18" s="1465"/>
      <c r="C18" s="1466"/>
      <c r="D18" s="125"/>
      <c r="W18" s="1806"/>
      <c r="X18" s="1807"/>
      <c r="Y18" s="1807"/>
      <c r="Z18" s="1807"/>
      <c r="AA18" s="1807"/>
      <c r="AB18" s="1807"/>
      <c r="AC18" s="1807"/>
      <c r="AD18" s="1807"/>
      <c r="AE18" s="1807"/>
      <c r="AF18" s="1807"/>
      <c r="AG18" s="1807"/>
      <c r="AH18" s="1807"/>
      <c r="AI18" s="1807"/>
      <c r="AJ18" s="1763"/>
      <c r="AK18" s="1764"/>
      <c r="AL18" s="120"/>
    </row>
    <row r="19" spans="2:38" ht="11.25" customHeight="1">
      <c r="B19" s="1465"/>
      <c r="C19" s="1466"/>
      <c r="D19" s="125"/>
      <c r="AL19" s="120"/>
    </row>
    <row r="20" spans="2:38" ht="11.25" customHeight="1">
      <c r="B20" s="1465"/>
      <c r="C20" s="1466"/>
      <c r="D20" s="116"/>
      <c r="E20" s="116"/>
      <c r="F20" s="116"/>
      <c r="G20" s="116"/>
      <c r="H20" s="116"/>
      <c r="I20" s="116"/>
      <c r="J20" s="116"/>
      <c r="K20" s="116"/>
      <c r="L20" s="116"/>
      <c r="M20" s="116"/>
      <c r="N20" s="116"/>
      <c r="O20" s="116"/>
      <c r="P20" s="116"/>
      <c r="Q20" s="116"/>
      <c r="R20" s="117"/>
      <c r="S20" s="117"/>
      <c r="T20" s="116"/>
      <c r="U20" s="116"/>
      <c r="V20" s="116"/>
      <c r="W20" s="118"/>
      <c r="X20" s="118"/>
      <c r="Y20" s="118"/>
      <c r="Z20" s="118"/>
      <c r="AA20" s="118"/>
      <c r="AB20" s="118"/>
      <c r="AC20" s="118"/>
      <c r="AD20" s="118"/>
      <c r="AE20" s="118"/>
      <c r="AF20" s="118"/>
      <c r="AG20" s="118"/>
      <c r="AH20" s="118"/>
      <c r="AI20" s="118"/>
      <c r="AJ20" s="118"/>
      <c r="AK20" s="118"/>
      <c r="AL20" s="119"/>
    </row>
    <row r="21" spans="2:38" ht="15" customHeight="1">
      <c r="B21" s="1465"/>
      <c r="C21" s="1466"/>
      <c r="F21" s="7" t="s">
        <v>288</v>
      </c>
      <c r="AL21" s="120"/>
    </row>
    <row r="22" spans="2:38" ht="11.25" customHeight="1">
      <c r="B22" s="1465"/>
      <c r="C22" s="1466"/>
      <c r="AL22" s="120"/>
    </row>
    <row r="23" spans="2:38" ht="11.25" customHeight="1">
      <c r="B23" s="1465"/>
      <c r="C23" s="1466"/>
      <c r="F23" s="1770" t="s">
        <v>289</v>
      </c>
      <c r="G23" s="1771"/>
      <c r="H23" s="1771"/>
      <c r="I23" s="1771"/>
      <c r="J23" s="1771"/>
      <c r="K23" s="1771"/>
      <c r="L23" s="1771"/>
      <c r="M23" s="1771"/>
      <c r="N23" s="1771"/>
      <c r="O23" s="1771"/>
      <c r="P23" s="1771"/>
      <c r="Q23" s="1771"/>
      <c r="R23" s="1771"/>
      <c r="S23" s="1771"/>
      <c r="T23" s="1771"/>
      <c r="U23" s="1771"/>
      <c r="V23" s="1772"/>
      <c r="W23" s="1776" t="s">
        <v>290</v>
      </c>
      <c r="X23" s="1776"/>
      <c r="Y23" s="1776"/>
      <c r="Z23" s="1776"/>
      <c r="AA23" s="1776"/>
      <c r="AB23" s="1776"/>
      <c r="AC23" s="1776"/>
      <c r="AD23" s="1776"/>
      <c r="AE23" s="1776"/>
      <c r="AF23" s="1776"/>
      <c r="AG23" s="1776"/>
      <c r="AH23" s="1776"/>
      <c r="AI23" s="1776"/>
      <c r="AJ23" s="1776"/>
      <c r="AK23" s="1776"/>
      <c r="AL23" s="120"/>
    </row>
    <row r="24" spans="2:38" ht="15.75" customHeight="1">
      <c r="B24" s="1465"/>
      <c r="C24" s="1466"/>
      <c r="F24" s="1773"/>
      <c r="G24" s="1774"/>
      <c r="H24" s="1774"/>
      <c r="I24" s="1774"/>
      <c r="J24" s="1774"/>
      <c r="K24" s="1774"/>
      <c r="L24" s="1774"/>
      <c r="M24" s="1774"/>
      <c r="N24" s="1774"/>
      <c r="O24" s="1774"/>
      <c r="P24" s="1774"/>
      <c r="Q24" s="1774"/>
      <c r="R24" s="1774"/>
      <c r="S24" s="1774"/>
      <c r="T24" s="1774"/>
      <c r="U24" s="1774"/>
      <c r="V24" s="1775"/>
      <c r="W24" s="1776"/>
      <c r="X24" s="1776"/>
      <c r="Y24" s="1776"/>
      <c r="Z24" s="1776"/>
      <c r="AA24" s="1776"/>
      <c r="AB24" s="1776"/>
      <c r="AC24" s="1776"/>
      <c r="AD24" s="1776"/>
      <c r="AE24" s="1776"/>
      <c r="AF24" s="1776"/>
      <c r="AG24" s="1776"/>
      <c r="AH24" s="1776"/>
      <c r="AI24" s="1776"/>
      <c r="AJ24" s="1776"/>
      <c r="AK24" s="1776"/>
      <c r="AL24" s="120"/>
    </row>
    <row r="25" spans="2:38" ht="11.25" customHeight="1">
      <c r="B25" s="1465"/>
      <c r="C25" s="1466"/>
      <c r="F25" s="1777"/>
      <c r="G25" s="1778"/>
      <c r="H25" s="1778"/>
      <c r="I25" s="1778"/>
      <c r="J25" s="1778"/>
      <c r="K25" s="1778"/>
      <c r="L25" s="1778"/>
      <c r="M25" s="1778"/>
      <c r="N25" s="1778"/>
      <c r="O25" s="1778"/>
      <c r="P25" s="1778"/>
      <c r="Q25" s="1778"/>
      <c r="R25" s="1778"/>
      <c r="S25" s="1778"/>
      <c r="T25" s="1779"/>
      <c r="U25" s="1419" t="s">
        <v>56</v>
      </c>
      <c r="V25" s="1421"/>
      <c r="W25" s="1412"/>
      <c r="X25" s="1413"/>
      <c r="Y25" s="1413"/>
      <c r="Z25" s="1413"/>
      <c r="AA25" s="1413"/>
      <c r="AB25" s="1413"/>
      <c r="AC25" s="1413"/>
      <c r="AD25" s="1413"/>
      <c r="AE25" s="1413"/>
      <c r="AF25" s="1413"/>
      <c r="AG25" s="1413"/>
      <c r="AH25" s="1413"/>
      <c r="AI25" s="1414"/>
      <c r="AJ25" s="1405" t="s">
        <v>56</v>
      </c>
      <c r="AK25" s="1405"/>
      <c r="AL25" s="120"/>
    </row>
    <row r="26" spans="2:38" ht="11.25" customHeight="1">
      <c r="B26" s="1465"/>
      <c r="C26" s="1466"/>
      <c r="F26" s="1780"/>
      <c r="G26" s="1781"/>
      <c r="H26" s="1781"/>
      <c r="I26" s="1781"/>
      <c r="J26" s="1781"/>
      <c r="K26" s="1781"/>
      <c r="L26" s="1781"/>
      <c r="M26" s="1781"/>
      <c r="N26" s="1781"/>
      <c r="O26" s="1781"/>
      <c r="P26" s="1781"/>
      <c r="Q26" s="1781"/>
      <c r="R26" s="1781"/>
      <c r="S26" s="1781"/>
      <c r="T26" s="1782"/>
      <c r="U26" s="1422"/>
      <c r="V26" s="1424"/>
      <c r="W26" s="1428"/>
      <c r="X26" s="1429"/>
      <c r="Y26" s="1429"/>
      <c r="Z26" s="1429"/>
      <c r="AA26" s="1429"/>
      <c r="AB26" s="1429"/>
      <c r="AC26" s="1429"/>
      <c r="AD26" s="1429"/>
      <c r="AE26" s="1429"/>
      <c r="AF26" s="1429"/>
      <c r="AG26" s="1429"/>
      <c r="AH26" s="1429"/>
      <c r="AI26" s="1430"/>
      <c r="AJ26" s="1431"/>
      <c r="AK26" s="1431"/>
      <c r="AL26" s="120"/>
    </row>
    <row r="27" spans="2:38" ht="11.25" customHeight="1" thickBot="1">
      <c r="B27" s="1465"/>
      <c r="C27" s="1466"/>
      <c r="F27" s="118"/>
      <c r="G27" s="118"/>
      <c r="H27" s="118"/>
      <c r="I27" s="118"/>
      <c r="J27" s="118"/>
      <c r="K27" s="118"/>
      <c r="L27" s="118"/>
      <c r="M27" s="118"/>
      <c r="N27" s="118"/>
      <c r="O27" s="118"/>
      <c r="P27" s="118"/>
      <c r="Q27" s="118"/>
      <c r="R27" s="118"/>
      <c r="S27" s="118"/>
      <c r="T27" s="118"/>
      <c r="U27" s="114"/>
      <c r="W27" s="166"/>
      <c r="X27" s="166"/>
      <c r="Y27" s="166"/>
      <c r="Z27" s="166"/>
      <c r="AA27" s="166"/>
      <c r="AB27" s="166"/>
      <c r="AC27" s="166"/>
      <c r="AD27" s="166"/>
      <c r="AE27" s="166"/>
      <c r="AF27" s="166"/>
      <c r="AG27" s="166"/>
      <c r="AH27" s="166"/>
      <c r="AI27" s="166"/>
      <c r="AJ27" s="166"/>
      <c r="AK27" s="166"/>
      <c r="AL27" s="120"/>
    </row>
    <row r="28" spans="2:38" ht="11.25" customHeight="1">
      <c r="B28" s="1465"/>
      <c r="C28" s="1466"/>
      <c r="F28" s="167"/>
      <c r="W28" s="1784" t="s">
        <v>291</v>
      </c>
      <c r="X28" s="1785"/>
      <c r="Y28" s="1785"/>
      <c r="Z28" s="1785"/>
      <c r="AA28" s="1785"/>
      <c r="AB28" s="1785"/>
      <c r="AC28" s="1785"/>
      <c r="AD28" s="1785"/>
      <c r="AE28" s="1785"/>
      <c r="AF28" s="1785"/>
      <c r="AG28" s="1785"/>
      <c r="AH28" s="1785"/>
      <c r="AI28" s="1785"/>
      <c r="AJ28" s="1785"/>
      <c r="AK28" s="1786"/>
      <c r="AL28" s="120"/>
    </row>
    <row r="29" spans="2:38" ht="18.75" customHeight="1">
      <c r="B29" s="1465"/>
      <c r="C29" s="1466"/>
      <c r="W29" s="1787"/>
      <c r="X29" s="1776"/>
      <c r="Y29" s="1776"/>
      <c r="Z29" s="1776"/>
      <c r="AA29" s="1776"/>
      <c r="AB29" s="1776"/>
      <c r="AC29" s="1776"/>
      <c r="AD29" s="1776"/>
      <c r="AE29" s="1776"/>
      <c r="AF29" s="1776"/>
      <c r="AG29" s="1776"/>
      <c r="AH29" s="1776"/>
      <c r="AI29" s="1776"/>
      <c r="AJ29" s="1776"/>
      <c r="AK29" s="1788"/>
      <c r="AL29" s="120"/>
    </row>
    <row r="30" spans="2:38" ht="11.25" customHeight="1">
      <c r="B30" s="1465"/>
      <c r="C30" s="1466"/>
      <c r="W30" s="1789" t="e">
        <f>IF(S51=2,(W25/F25)*100,"計算対象外")</f>
        <v>#DIV/0!</v>
      </c>
      <c r="X30" s="1790"/>
      <c r="Y30" s="1790"/>
      <c r="Z30" s="1790"/>
      <c r="AA30" s="1790"/>
      <c r="AB30" s="1790"/>
      <c r="AC30" s="1790"/>
      <c r="AD30" s="1790"/>
      <c r="AE30" s="1790"/>
      <c r="AF30" s="1790"/>
      <c r="AG30" s="1790"/>
      <c r="AH30" s="1790"/>
      <c r="AI30" s="1791"/>
      <c r="AJ30" s="1795" t="s">
        <v>234</v>
      </c>
      <c r="AK30" s="1796"/>
      <c r="AL30" s="120"/>
    </row>
    <row r="31" spans="2:38" ht="11.25" customHeight="1" thickBot="1">
      <c r="B31" s="1465"/>
      <c r="C31" s="1466"/>
      <c r="W31" s="1792"/>
      <c r="X31" s="1793"/>
      <c r="Y31" s="1793"/>
      <c r="Z31" s="1793"/>
      <c r="AA31" s="1793"/>
      <c r="AB31" s="1793"/>
      <c r="AC31" s="1793"/>
      <c r="AD31" s="1793"/>
      <c r="AE31" s="1793"/>
      <c r="AF31" s="1793"/>
      <c r="AG31" s="1793"/>
      <c r="AH31" s="1793"/>
      <c r="AI31" s="1794"/>
      <c r="AJ31" s="1763"/>
      <c r="AK31" s="1764"/>
      <c r="AL31" s="120"/>
    </row>
    <row r="32" spans="2:38" ht="11.25" customHeight="1">
      <c r="B32" s="1467"/>
      <c r="C32" s="1468"/>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3"/>
    </row>
    <row r="33" spans="1:38" ht="11.25" customHeight="1" thickBot="1">
      <c r="B33" s="1463" t="s">
        <v>292</v>
      </c>
      <c r="C33" s="1464"/>
      <c r="D33" s="116"/>
      <c r="E33" s="116"/>
      <c r="F33" s="116"/>
      <c r="G33" s="116"/>
      <c r="H33" s="116"/>
      <c r="I33" s="116"/>
      <c r="J33" s="116"/>
      <c r="K33" s="116"/>
      <c r="L33" s="116"/>
      <c r="M33" s="116"/>
      <c r="N33" s="116"/>
      <c r="O33" s="116"/>
      <c r="P33" s="116"/>
      <c r="Q33" s="116"/>
      <c r="R33" s="168"/>
      <c r="S33" s="168"/>
      <c r="T33" s="116"/>
      <c r="U33" s="116"/>
      <c r="V33" s="116"/>
      <c r="W33" s="116"/>
      <c r="X33" s="116"/>
      <c r="Y33" s="116"/>
      <c r="Z33" s="116"/>
      <c r="AA33" s="116"/>
      <c r="AB33" s="116"/>
      <c r="AC33" s="116"/>
      <c r="AD33" s="116"/>
      <c r="AE33" s="116"/>
      <c r="AF33" s="116"/>
      <c r="AG33" s="116"/>
      <c r="AH33" s="116"/>
      <c r="AI33" s="116"/>
      <c r="AJ33" s="116"/>
      <c r="AK33" s="116"/>
      <c r="AL33" s="119"/>
    </row>
    <row r="34" spans="1:38" ht="18.75" customHeight="1" thickTop="1" thickBot="1">
      <c r="B34" s="1465"/>
      <c r="C34" s="1466"/>
      <c r="F34" s="152"/>
      <c r="G34" s="1797" t="e">
        <f>IF(AB29="未計算","（必要な情報を選択・入力すると区分が自動表示されます。）",IF(O53&gt;=95,I36,IF(O53&gt;=90,I37,IF(O53&gt;=80,I38,IF(O53&gt;=70,I39,IF(O53&gt;=50,I40,IF(O53&gt;=30,I41,I42)))))))</f>
        <v>#DIV/0!</v>
      </c>
      <c r="H34" s="1798"/>
      <c r="I34" s="1798"/>
      <c r="J34" s="1798"/>
      <c r="K34" s="1798"/>
      <c r="L34" s="1798"/>
      <c r="M34" s="1798"/>
      <c r="N34" s="1798"/>
      <c r="O34" s="1798"/>
      <c r="P34" s="1798"/>
      <c r="Q34" s="1798"/>
      <c r="R34" s="1798"/>
      <c r="S34" s="1798"/>
      <c r="T34" s="1798"/>
      <c r="U34" s="1798"/>
      <c r="V34" s="1798"/>
      <c r="W34" s="1798"/>
      <c r="X34" s="1799"/>
      <c r="Y34" s="1472" t="s">
        <v>236</v>
      </c>
      <c r="Z34" s="1473"/>
      <c r="AA34" s="1473"/>
      <c r="AB34" s="1473"/>
      <c r="AC34" s="1473"/>
      <c r="AD34" s="1473"/>
      <c r="AE34" s="1473"/>
      <c r="AF34" s="1473"/>
      <c r="AG34" s="1473"/>
      <c r="AH34" s="1473"/>
      <c r="AL34" s="120"/>
    </row>
    <row r="35" spans="1:38" ht="13.5" thickTop="1">
      <c r="B35" s="1465"/>
      <c r="C35" s="1466"/>
      <c r="R35" s="169"/>
      <c r="S35" s="169"/>
      <c r="AL35" s="120"/>
    </row>
    <row r="36" spans="1:38" ht="13.5" customHeight="1">
      <c r="B36" s="1465"/>
      <c r="C36" s="1466"/>
      <c r="F36" s="7" t="s">
        <v>237</v>
      </c>
      <c r="I36" s="7" t="s">
        <v>293</v>
      </c>
      <c r="R36" s="169"/>
      <c r="S36" s="169"/>
      <c r="AL36" s="153"/>
    </row>
    <row r="37" spans="1:38" ht="30.75" customHeight="1">
      <c r="B37" s="1465"/>
      <c r="C37" s="1466"/>
      <c r="I37" s="7" t="s">
        <v>294</v>
      </c>
      <c r="R37" s="169"/>
      <c r="S37" s="169"/>
      <c r="AL37" s="120"/>
    </row>
    <row r="38" spans="1:38" ht="17.25" customHeight="1">
      <c r="B38" s="1465"/>
      <c r="C38" s="1466"/>
      <c r="I38" s="7" t="s">
        <v>295</v>
      </c>
      <c r="R38" s="169"/>
      <c r="S38" s="169"/>
      <c r="AL38" s="153"/>
    </row>
    <row r="39" spans="1:38">
      <c r="B39" s="1465"/>
      <c r="C39" s="1466"/>
      <c r="I39" s="7" t="s">
        <v>296</v>
      </c>
      <c r="R39" s="169"/>
      <c r="S39" s="169"/>
      <c r="AL39" s="153"/>
    </row>
    <row r="40" spans="1:38">
      <c r="B40" s="1465"/>
      <c r="C40" s="1466"/>
      <c r="I40" s="7" t="s">
        <v>297</v>
      </c>
      <c r="R40" s="169"/>
      <c r="S40" s="169"/>
      <c r="AL40" s="153"/>
    </row>
    <row r="41" spans="1:38">
      <c r="B41" s="1465"/>
      <c r="C41" s="1466"/>
      <c r="I41" s="7" t="s">
        <v>298</v>
      </c>
      <c r="R41" s="169"/>
      <c r="S41" s="169"/>
      <c r="AL41" s="153"/>
    </row>
    <row r="42" spans="1:38">
      <c r="B42" s="1465"/>
      <c r="C42" s="1466"/>
      <c r="F42" s="114"/>
      <c r="H42" s="126"/>
      <c r="I42" s="7" t="s">
        <v>299</v>
      </c>
      <c r="J42" s="126"/>
      <c r="L42" s="126"/>
      <c r="M42" s="126"/>
      <c r="N42" s="126"/>
      <c r="O42" s="126"/>
      <c r="R42" s="169"/>
      <c r="S42" s="169"/>
      <c r="AL42" s="153"/>
    </row>
    <row r="43" spans="1:38">
      <c r="B43" s="1467"/>
      <c r="C43" s="1468"/>
      <c r="D43" s="122"/>
      <c r="E43" s="122"/>
      <c r="F43" s="122"/>
      <c r="G43" s="122"/>
      <c r="H43" s="122"/>
      <c r="I43" s="122"/>
      <c r="J43" s="122"/>
      <c r="K43" s="122"/>
      <c r="L43" s="122"/>
      <c r="M43" s="122"/>
      <c r="N43" s="122"/>
      <c r="O43" s="122"/>
      <c r="P43" s="122"/>
      <c r="Q43" s="122"/>
      <c r="R43" s="170"/>
      <c r="S43" s="170"/>
      <c r="T43" s="122"/>
      <c r="U43" s="122"/>
      <c r="V43" s="122"/>
      <c r="W43" s="122"/>
      <c r="X43" s="122"/>
      <c r="Y43" s="122"/>
      <c r="Z43" s="122"/>
      <c r="AA43" s="122"/>
      <c r="AB43" s="122"/>
      <c r="AC43" s="122"/>
      <c r="AD43" s="122"/>
      <c r="AE43" s="122"/>
      <c r="AF43" s="122"/>
      <c r="AG43" s="122"/>
      <c r="AH43" s="122"/>
      <c r="AI43" s="122"/>
      <c r="AJ43" s="122"/>
      <c r="AK43" s="122"/>
      <c r="AL43" s="128"/>
    </row>
    <row r="44" spans="1:38" ht="59.5" customHeight="1">
      <c r="B44" s="1783" t="s">
        <v>300</v>
      </c>
      <c r="C44" s="1783"/>
      <c r="D44" s="1783"/>
      <c r="E44" s="1783"/>
      <c r="F44" s="1783"/>
      <c r="G44" s="1783"/>
      <c r="H44" s="1783"/>
      <c r="I44" s="1783"/>
      <c r="J44" s="1783"/>
      <c r="K44" s="1783"/>
      <c r="L44" s="1783"/>
      <c r="M44" s="1783"/>
      <c r="N44" s="1783"/>
      <c r="O44" s="1783"/>
      <c r="P44" s="1783"/>
      <c r="Q44" s="1783"/>
      <c r="R44" s="1783"/>
      <c r="S44" s="1783"/>
      <c r="T44" s="1783"/>
      <c r="U44" s="1783"/>
      <c r="V44" s="1783"/>
      <c r="W44" s="1783"/>
      <c r="X44" s="1783"/>
      <c r="Y44" s="1783"/>
      <c r="Z44" s="1783"/>
      <c r="AA44" s="1783"/>
      <c r="AB44" s="1783"/>
      <c r="AC44" s="1783"/>
      <c r="AD44" s="1783"/>
      <c r="AE44" s="1783"/>
      <c r="AF44" s="1783"/>
      <c r="AG44" s="1783"/>
      <c r="AH44" s="1783"/>
      <c r="AI44" s="1783"/>
      <c r="AJ44" s="1783"/>
      <c r="AK44" s="1783"/>
      <c r="AL44" s="1783"/>
    </row>
    <row r="45" spans="1:38">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c r="AH45" s="171"/>
      <c r="AI45" s="171"/>
      <c r="AJ45" s="171"/>
      <c r="AK45" s="171"/>
      <c r="AL45" s="171"/>
    </row>
    <row r="46" spans="1:38" ht="104.25" customHeight="1">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71"/>
      <c r="AH46" s="171"/>
      <c r="AI46" s="171"/>
      <c r="AJ46" s="171"/>
      <c r="AK46" s="171"/>
      <c r="AL46" s="171"/>
    </row>
    <row r="47" spans="1:38">
      <c r="A47" s="130"/>
      <c r="B47" s="131"/>
      <c r="C47" s="131"/>
      <c r="D47" s="131"/>
      <c r="E47" s="131"/>
      <c r="F47" s="131"/>
      <c r="G47" s="131"/>
      <c r="H47" s="131"/>
      <c r="I47" s="131"/>
      <c r="J47" s="131"/>
      <c r="K47" s="131"/>
      <c r="L47" s="131"/>
      <c r="M47" s="131"/>
      <c r="N47" s="131"/>
      <c r="O47" s="131"/>
      <c r="P47" s="131"/>
      <c r="Q47" s="131"/>
      <c r="R47" s="131"/>
      <c r="S47" s="131"/>
      <c r="T47" s="131"/>
      <c r="U47" s="131"/>
      <c r="V47" s="131"/>
      <c r="W47" s="131"/>
      <c r="X47" s="131"/>
      <c r="Y47" s="131"/>
      <c r="Z47" s="131"/>
      <c r="AA47" s="131"/>
      <c r="AB47" s="131"/>
      <c r="AC47" s="131"/>
      <c r="AD47" s="131"/>
      <c r="AE47" s="131"/>
      <c r="AF47" s="131"/>
      <c r="AG47" s="131"/>
      <c r="AH47" s="131"/>
      <c r="AI47" s="131"/>
      <c r="AJ47" s="131"/>
      <c r="AK47" s="131"/>
      <c r="AL47" s="131"/>
    </row>
    <row r="48" spans="1:38">
      <c r="A48" s="130"/>
      <c r="B48" s="131"/>
      <c r="C48" s="131"/>
      <c r="D48" s="131"/>
      <c r="E48" s="131"/>
      <c r="F48" s="131"/>
      <c r="G48" s="131"/>
      <c r="H48" s="131"/>
      <c r="I48" s="131"/>
      <c r="J48" s="131"/>
      <c r="K48" s="131"/>
      <c r="L48" s="131"/>
      <c r="M48" s="131"/>
      <c r="N48" s="131"/>
      <c r="O48" s="131"/>
      <c r="P48" s="131"/>
      <c r="Q48" s="131"/>
      <c r="R48" s="131"/>
      <c r="S48" s="131"/>
      <c r="T48" s="131"/>
      <c r="U48" s="131"/>
      <c r="V48" s="131"/>
      <c r="W48" s="131"/>
      <c r="X48" s="131"/>
      <c r="Y48" s="131"/>
      <c r="Z48" s="131"/>
      <c r="AA48" s="131"/>
      <c r="AB48" s="131"/>
      <c r="AC48" s="131"/>
      <c r="AD48" s="131"/>
      <c r="AE48" s="131"/>
      <c r="AF48" s="131"/>
      <c r="AG48" s="131"/>
      <c r="AH48" s="131"/>
      <c r="AI48" s="131"/>
      <c r="AJ48" s="131"/>
      <c r="AK48" s="131"/>
      <c r="AL48" s="131"/>
    </row>
    <row r="49" spans="1:38">
      <c r="A49" s="130"/>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row>
    <row r="50" spans="1:38">
      <c r="A50" s="130"/>
      <c r="B50" s="131"/>
      <c r="C50" s="131"/>
      <c r="D50" s="131"/>
      <c r="E50" s="131"/>
      <c r="F50" s="131"/>
      <c r="G50" s="131"/>
      <c r="H50" s="131"/>
      <c r="I50" s="131"/>
      <c r="J50" s="131"/>
      <c r="K50" s="131"/>
      <c r="L50" s="131"/>
      <c r="M50" s="131"/>
      <c r="N50" s="131"/>
      <c r="O50" s="131"/>
      <c r="P50" s="131"/>
      <c r="Q50" s="131"/>
      <c r="R50" s="131"/>
      <c r="S50" s="131"/>
      <c r="T50" s="131"/>
      <c r="U50" s="131"/>
      <c r="V50" s="131"/>
      <c r="W50" s="131"/>
      <c r="X50" s="131"/>
      <c r="Y50" s="131"/>
      <c r="Z50" s="131"/>
      <c r="AA50" s="131"/>
      <c r="AB50" s="131"/>
      <c r="AC50" s="131"/>
      <c r="AD50" s="131"/>
      <c r="AE50" s="131"/>
      <c r="AF50" s="131"/>
      <c r="AG50" s="131"/>
      <c r="AH50" s="131"/>
      <c r="AI50" s="131"/>
      <c r="AJ50" s="131"/>
      <c r="AK50" s="131"/>
      <c r="AL50" s="131"/>
    </row>
    <row r="51" spans="1:38">
      <c r="A51" s="130"/>
      <c r="B51" s="131"/>
      <c r="C51" s="131"/>
      <c r="D51" s="131"/>
      <c r="E51" s="131"/>
      <c r="F51" s="131"/>
      <c r="G51" s="131"/>
      <c r="H51" s="131"/>
      <c r="I51" s="131"/>
      <c r="J51" s="131"/>
      <c r="K51" s="131"/>
      <c r="L51" s="131"/>
      <c r="M51" s="131"/>
      <c r="N51" s="131"/>
      <c r="O51" s="131"/>
      <c r="P51" s="131"/>
      <c r="Q51" s="131"/>
      <c r="R51" s="131"/>
      <c r="S51" s="131">
        <v>2</v>
      </c>
      <c r="T51" s="131"/>
      <c r="U51" s="131"/>
      <c r="V51" s="131"/>
      <c r="W51" s="131"/>
      <c r="X51" s="131"/>
      <c r="Y51" s="131"/>
      <c r="Z51" s="131"/>
      <c r="AA51" s="131"/>
      <c r="AB51" s="131"/>
      <c r="AC51" s="131"/>
      <c r="AD51" s="131"/>
      <c r="AE51" s="131"/>
      <c r="AF51" s="131"/>
      <c r="AG51" s="131"/>
      <c r="AH51" s="131"/>
      <c r="AI51" s="131"/>
      <c r="AJ51" s="131"/>
      <c r="AK51" s="131"/>
      <c r="AL51" s="131"/>
    </row>
    <row r="52" spans="1:38">
      <c r="A52" s="130"/>
      <c r="B52" s="131"/>
      <c r="C52" s="131"/>
      <c r="D52" s="131"/>
      <c r="E52" s="172" t="s">
        <v>301</v>
      </c>
      <c r="F52" s="172"/>
      <c r="G52" s="172"/>
      <c r="H52" s="172"/>
      <c r="I52" s="172"/>
      <c r="J52" s="172"/>
      <c r="K52" s="173">
        <v>2</v>
      </c>
      <c r="L52" s="131"/>
      <c r="M52" s="131"/>
      <c r="N52" s="131"/>
      <c r="O52" s="131"/>
      <c r="P52" s="131"/>
      <c r="Q52" s="131"/>
      <c r="R52" s="131"/>
      <c r="S52" s="131"/>
      <c r="T52" s="131"/>
      <c r="U52" s="131"/>
      <c r="V52" s="131"/>
      <c r="W52" s="131"/>
      <c r="X52" s="131"/>
      <c r="Y52" s="131"/>
      <c r="Z52" s="131"/>
      <c r="AA52" s="131"/>
      <c r="AB52" s="131"/>
      <c r="AC52" s="131"/>
      <c r="AD52" s="131"/>
      <c r="AE52" s="131"/>
      <c r="AF52" s="131"/>
      <c r="AG52" s="131"/>
      <c r="AH52" s="131"/>
      <c r="AI52" s="131"/>
      <c r="AJ52" s="131"/>
      <c r="AK52" s="131"/>
      <c r="AL52" s="131"/>
    </row>
    <row r="53" spans="1:38">
      <c r="A53" s="130"/>
      <c r="B53" s="133"/>
      <c r="C53" s="130"/>
      <c r="D53" s="130"/>
      <c r="E53" s="174" t="s">
        <v>302</v>
      </c>
      <c r="F53" s="174"/>
      <c r="G53" s="174"/>
      <c r="H53" s="174"/>
      <c r="I53" s="174"/>
      <c r="J53" s="174"/>
      <c r="K53" s="174"/>
      <c r="L53" s="174"/>
      <c r="M53" s="174"/>
      <c r="N53" s="174"/>
      <c r="O53" s="174" t="e">
        <f>IF(S51=1,W17,W30)</f>
        <v>#DIV/0!</v>
      </c>
      <c r="P53" s="174"/>
      <c r="Q53" s="174"/>
      <c r="R53" s="174"/>
      <c r="S53" s="174"/>
      <c r="T53" s="130"/>
      <c r="U53" s="130"/>
      <c r="V53" s="130"/>
      <c r="W53" s="130"/>
      <c r="X53" s="130"/>
      <c r="Y53" s="130"/>
      <c r="Z53" s="130"/>
      <c r="AA53" s="130"/>
      <c r="AB53" s="130"/>
      <c r="AC53" s="130"/>
      <c r="AD53" s="130"/>
      <c r="AE53" s="130"/>
      <c r="AF53" s="130"/>
      <c r="AG53" s="130"/>
      <c r="AH53" s="130"/>
      <c r="AI53" s="130"/>
      <c r="AJ53" s="130"/>
      <c r="AK53" s="130"/>
      <c r="AL53" s="130"/>
    </row>
    <row r="54" spans="1:38">
      <c r="A54" s="130"/>
      <c r="B54" s="133"/>
      <c r="C54" s="130"/>
      <c r="D54" s="130"/>
      <c r="E54" s="130"/>
      <c r="F54" s="130"/>
      <c r="G54" s="130"/>
      <c r="H54" s="130"/>
      <c r="I54" s="130"/>
      <c r="J54" s="130"/>
      <c r="K54" s="130"/>
      <c r="L54" s="130"/>
      <c r="M54" s="130"/>
      <c r="N54" s="130"/>
      <c r="O54" s="130"/>
      <c r="P54" s="130"/>
      <c r="Q54" s="130"/>
      <c r="R54" s="130"/>
      <c r="S54" s="130"/>
      <c r="T54" s="130"/>
      <c r="U54" s="130"/>
      <c r="V54" s="130"/>
      <c r="W54" s="130"/>
      <c r="X54" s="130"/>
      <c r="Y54" s="130"/>
      <c r="Z54" s="130"/>
      <c r="AA54" s="130"/>
      <c r="AB54" s="130"/>
      <c r="AC54" s="130"/>
      <c r="AD54" s="130"/>
      <c r="AE54" s="130"/>
      <c r="AF54" s="130"/>
      <c r="AG54" s="130"/>
      <c r="AH54" s="130"/>
      <c r="AI54" s="130"/>
      <c r="AJ54" s="130"/>
      <c r="AK54" s="130"/>
      <c r="AL54" s="130"/>
    </row>
    <row r="55" spans="1:38">
      <c r="A55" s="130"/>
      <c r="B55" s="133"/>
      <c r="C55" s="130"/>
      <c r="D55" s="130"/>
      <c r="E55" s="130"/>
      <c r="F55" s="130"/>
      <c r="G55" s="130"/>
      <c r="H55" s="130"/>
      <c r="I55" s="130"/>
      <c r="J55" s="130"/>
      <c r="K55" s="130"/>
      <c r="L55" s="130"/>
      <c r="M55" s="130"/>
      <c r="N55" s="130"/>
      <c r="O55" s="130"/>
      <c r="P55" s="130"/>
      <c r="Q55" s="130"/>
      <c r="R55" s="130"/>
      <c r="S55" s="130"/>
      <c r="T55" s="130"/>
      <c r="U55" s="130"/>
      <c r="V55" s="130"/>
      <c r="W55" s="130"/>
      <c r="X55" s="130"/>
      <c r="Y55" s="130"/>
      <c r="Z55" s="130"/>
      <c r="AA55" s="130"/>
      <c r="AB55" s="130"/>
      <c r="AC55" s="130"/>
      <c r="AD55" s="130"/>
      <c r="AE55" s="130"/>
      <c r="AF55" s="130"/>
      <c r="AG55" s="130"/>
      <c r="AH55" s="130"/>
      <c r="AI55" s="130"/>
      <c r="AJ55" s="130"/>
      <c r="AK55" s="130"/>
      <c r="AL55" s="130"/>
    </row>
    <row r="56" spans="1:38">
      <c r="A56" s="130"/>
      <c r="B56" s="133"/>
      <c r="C56" s="130"/>
      <c r="D56" s="130"/>
      <c r="E56" s="130"/>
      <c r="F56" s="130"/>
      <c r="G56" s="130"/>
      <c r="H56" s="130"/>
      <c r="I56" s="130"/>
      <c r="J56" s="130"/>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0"/>
      <c r="AI56" s="130"/>
      <c r="AJ56" s="130"/>
      <c r="AK56" s="130"/>
      <c r="AL56" s="130"/>
    </row>
    <row r="57" spans="1:38">
      <c r="A57" s="130"/>
      <c r="B57" s="133"/>
      <c r="C57" s="130"/>
      <c r="D57" s="130"/>
      <c r="E57" s="130"/>
      <c r="F57" s="130"/>
      <c r="G57" s="130"/>
      <c r="H57" s="130"/>
      <c r="I57" s="130"/>
      <c r="J57" s="130"/>
      <c r="K57" s="130"/>
      <c r="L57" s="130"/>
      <c r="M57" s="130"/>
      <c r="N57" s="130"/>
      <c r="O57" s="130"/>
      <c r="P57" s="130"/>
      <c r="Q57" s="130"/>
      <c r="R57" s="130"/>
      <c r="S57" s="130"/>
      <c r="T57" s="130"/>
      <c r="U57" s="130"/>
      <c r="V57" s="130"/>
      <c r="W57" s="130"/>
      <c r="X57" s="130"/>
      <c r="Y57" s="130"/>
      <c r="Z57" s="130"/>
      <c r="AA57" s="130"/>
      <c r="AB57" s="130"/>
      <c r="AC57" s="130"/>
      <c r="AD57" s="130"/>
      <c r="AE57" s="130"/>
      <c r="AF57" s="130"/>
      <c r="AG57" s="130"/>
      <c r="AH57" s="130"/>
      <c r="AI57" s="130"/>
      <c r="AJ57" s="130"/>
      <c r="AK57" s="130"/>
      <c r="AL57" s="130"/>
    </row>
    <row r="58" spans="1:38">
      <c r="A58" s="130"/>
      <c r="B58" s="133"/>
      <c r="C58" s="130"/>
      <c r="D58" s="130"/>
      <c r="E58" s="130"/>
      <c r="F58" s="130"/>
      <c r="G58" s="130"/>
      <c r="H58" s="130"/>
      <c r="I58" s="130"/>
      <c r="J58" s="130"/>
      <c r="K58" s="130"/>
      <c r="L58" s="130"/>
      <c r="M58" s="130"/>
      <c r="N58" s="130"/>
      <c r="O58" s="130"/>
      <c r="P58" s="130"/>
      <c r="Q58" s="130"/>
      <c r="R58" s="130"/>
      <c r="S58" s="130"/>
      <c r="T58" s="130"/>
      <c r="U58" s="130"/>
      <c r="V58" s="130"/>
      <c r="W58" s="130"/>
      <c r="X58" s="130"/>
      <c r="Y58" s="130"/>
      <c r="Z58" s="130"/>
      <c r="AA58" s="130"/>
      <c r="AB58" s="130"/>
      <c r="AC58" s="130"/>
      <c r="AD58" s="130"/>
      <c r="AE58" s="130"/>
      <c r="AF58" s="130"/>
      <c r="AG58" s="130"/>
      <c r="AH58" s="130"/>
      <c r="AI58" s="130"/>
      <c r="AJ58" s="130"/>
      <c r="AK58" s="130"/>
      <c r="AL58" s="130"/>
    </row>
    <row r="59" spans="1:38">
      <c r="A59" s="130"/>
      <c r="B59" s="133"/>
      <c r="C59" s="130"/>
      <c r="D59" s="130"/>
      <c r="E59" s="130"/>
      <c r="F59" s="130"/>
      <c r="G59" s="130"/>
      <c r="H59" s="130"/>
      <c r="I59" s="130"/>
      <c r="J59" s="130"/>
      <c r="K59" s="130"/>
      <c r="L59" s="130"/>
      <c r="M59" s="130"/>
      <c r="N59" s="130"/>
      <c r="O59" s="130"/>
      <c r="P59" s="130"/>
      <c r="Q59" s="130"/>
      <c r="R59" s="130"/>
      <c r="S59" s="130"/>
      <c r="T59" s="130"/>
      <c r="U59" s="130"/>
      <c r="V59" s="130"/>
      <c r="W59" s="130"/>
      <c r="X59" s="130"/>
      <c r="Y59" s="130"/>
      <c r="Z59" s="130"/>
      <c r="AA59" s="130"/>
      <c r="AB59" s="130"/>
      <c r="AC59" s="130"/>
      <c r="AD59" s="130"/>
      <c r="AE59" s="130"/>
      <c r="AF59" s="130"/>
      <c r="AG59" s="130"/>
      <c r="AH59" s="130"/>
      <c r="AI59" s="130"/>
      <c r="AJ59" s="130"/>
      <c r="AK59" s="130"/>
      <c r="AL59" s="130"/>
    </row>
  </sheetData>
  <sheetProtection algorithmName="SHA-512" hashValue="cO2ej2g2IMrdxvbpxRFaDmXKDaVbgBn+SOTDrQAbP4YHX9artdASjXBhnVtfR97Yv2ykc8A9G1uWbeYS+9Pf5g==" saltValue="EyL6HJOdo6cl75PTPWfO8Q==" spinCount="100000" sheet="1" objects="1" scenarios="1"/>
  <mergeCells count="30">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 ref="F23:V24"/>
    <mergeCell ref="W23:AK24"/>
    <mergeCell ref="F25:T26"/>
    <mergeCell ref="U25:V26"/>
    <mergeCell ref="W25:AI26"/>
    <mergeCell ref="AJ25:AK26"/>
    <mergeCell ref="AJ17:AK18"/>
    <mergeCell ref="A1:D1"/>
    <mergeCell ref="A2:AM3"/>
    <mergeCell ref="B5:K6"/>
    <mergeCell ref="L5:AL6"/>
    <mergeCell ref="B7:K7"/>
    <mergeCell ref="N7:V7"/>
    <mergeCell ref="Z7:AL7"/>
  </mergeCells>
  <phoneticPr fontId="2"/>
  <pageMargins left="0.7" right="0.7" top="0.75" bottom="0.75" header="0.3" footer="0.3"/>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Option Button 1">
              <controlPr defaultSize="0" autoFill="0" autoLine="0" autoPict="0">
                <anchor moveWithCells="1">
                  <from>
                    <xdr:col>11</xdr:col>
                    <xdr:colOff>107950</xdr:colOff>
                    <xdr:row>6</xdr:row>
                    <xdr:rowOff>88900</xdr:rowOff>
                  </from>
                  <to>
                    <xdr:col>13</xdr:col>
                    <xdr:colOff>76200</xdr:colOff>
                    <xdr:row>6</xdr:row>
                    <xdr:rowOff>342900</xdr:rowOff>
                  </to>
                </anchor>
              </controlPr>
            </control>
          </mc:Choice>
        </mc:AlternateContent>
        <mc:AlternateContent xmlns:mc="http://schemas.openxmlformats.org/markup-compatibility/2006">
          <mc:Choice Requires="x14">
            <control shapeId="29698" r:id="rId5" name="Option Button 2">
              <controlPr defaultSize="0" autoFill="0" autoLine="0" autoPict="0">
                <anchor moveWithCells="1">
                  <from>
                    <xdr:col>23</xdr:col>
                    <xdr:colOff>76200</xdr:colOff>
                    <xdr:row>6</xdr:row>
                    <xdr:rowOff>107950</xdr:rowOff>
                  </from>
                  <to>
                    <xdr:col>25</xdr:col>
                    <xdr:colOff>50800</xdr:colOff>
                    <xdr:row>6</xdr:row>
                    <xdr:rowOff>355600</xdr:rowOff>
                  </to>
                </anchor>
              </controlPr>
            </control>
          </mc:Choice>
        </mc:AlternateContent>
        <mc:AlternateContent xmlns:mc="http://schemas.openxmlformats.org/markup-compatibility/2006">
          <mc:Choice Requires="x14">
            <control shapeId="29699" r:id="rId6" name="Group Box 3">
              <controlPr defaultSize="0" autoFill="0" autoPict="0">
                <anchor moveWithCells="1">
                  <from>
                    <xdr:col>11</xdr:col>
                    <xdr:colOff>69850</xdr:colOff>
                    <xdr:row>6</xdr:row>
                    <xdr:rowOff>0</xdr:rowOff>
                  </from>
                  <to>
                    <xdr:col>34</xdr:col>
                    <xdr:colOff>107950</xdr:colOff>
                    <xdr:row>6</xdr:row>
                    <xdr:rowOff>412750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50C67-99C3-4185-A220-4273C0225B63}">
  <dimension ref="A1:J53"/>
  <sheetViews>
    <sheetView showGridLines="0" view="pageBreakPreview" zoomScaleNormal="100" zoomScaleSheetLayoutView="100" workbookViewId="0">
      <selection activeCell="H14" sqref="H14:AK17"/>
    </sheetView>
  </sheetViews>
  <sheetFormatPr defaultColWidth="8.08203125" defaultRowHeight="13"/>
  <cols>
    <col min="1" max="1" width="4.58203125" style="7" customWidth="1"/>
    <col min="2" max="2" width="8.08203125" style="7" customWidth="1"/>
    <col min="3" max="3" width="5.08203125" style="7" customWidth="1"/>
    <col min="4" max="4" width="7.58203125" style="7" customWidth="1"/>
    <col min="5" max="5" width="7.33203125" style="7" customWidth="1"/>
    <col min="6" max="6" width="7.5" style="7" customWidth="1"/>
    <col min="7" max="7" width="5.58203125" style="7" customWidth="1"/>
    <col min="8" max="8" width="9.08203125" style="7" customWidth="1"/>
    <col min="9" max="9" width="7.58203125" style="7" customWidth="1"/>
    <col min="10" max="10" width="17.33203125" style="7" customWidth="1"/>
    <col min="11" max="256" width="8.08203125" style="7"/>
    <col min="257" max="257" width="4.58203125" style="7" customWidth="1"/>
    <col min="258" max="258" width="8.08203125" style="7" customWidth="1"/>
    <col min="259" max="259" width="5.08203125" style="7" customWidth="1"/>
    <col min="260" max="260" width="7.58203125" style="7" customWidth="1"/>
    <col min="261" max="261" width="5.33203125" style="7" customWidth="1"/>
    <col min="262" max="262" width="7.5" style="7" customWidth="1"/>
    <col min="263" max="263" width="5.58203125" style="7" customWidth="1"/>
    <col min="264" max="265" width="7.58203125" style="7" customWidth="1"/>
    <col min="266" max="266" width="17.33203125" style="7" customWidth="1"/>
    <col min="267" max="512" width="8.08203125" style="7"/>
    <col min="513" max="513" width="4.58203125" style="7" customWidth="1"/>
    <col min="514" max="514" width="8.08203125" style="7" customWidth="1"/>
    <col min="515" max="515" width="5.08203125" style="7" customWidth="1"/>
    <col min="516" max="516" width="7.58203125" style="7" customWidth="1"/>
    <col min="517" max="517" width="5.33203125" style="7" customWidth="1"/>
    <col min="518" max="518" width="7.5" style="7" customWidth="1"/>
    <col min="519" max="519" width="5.58203125" style="7" customWidth="1"/>
    <col min="520" max="521" width="7.58203125" style="7" customWidth="1"/>
    <col min="522" max="522" width="17.33203125" style="7" customWidth="1"/>
    <col min="523" max="768" width="8.08203125" style="7"/>
    <col min="769" max="769" width="4.58203125" style="7" customWidth="1"/>
    <col min="770" max="770" width="8.08203125" style="7" customWidth="1"/>
    <col min="771" max="771" width="5.08203125" style="7" customWidth="1"/>
    <col min="772" max="772" width="7.58203125" style="7" customWidth="1"/>
    <col min="773" max="773" width="5.33203125" style="7" customWidth="1"/>
    <col min="774" max="774" width="7.5" style="7" customWidth="1"/>
    <col min="775" max="775" width="5.58203125" style="7" customWidth="1"/>
    <col min="776" max="777" width="7.58203125" style="7" customWidth="1"/>
    <col min="778" max="778" width="17.33203125" style="7" customWidth="1"/>
    <col min="779" max="1024" width="8.08203125" style="7"/>
    <col min="1025" max="1025" width="4.58203125" style="7" customWidth="1"/>
    <col min="1026" max="1026" width="8.08203125" style="7" customWidth="1"/>
    <col min="1027" max="1027" width="5.08203125" style="7" customWidth="1"/>
    <col min="1028" max="1028" width="7.58203125" style="7" customWidth="1"/>
    <col min="1029" max="1029" width="5.33203125" style="7" customWidth="1"/>
    <col min="1030" max="1030" width="7.5" style="7" customWidth="1"/>
    <col min="1031" max="1031" width="5.58203125" style="7" customWidth="1"/>
    <col min="1032" max="1033" width="7.58203125" style="7" customWidth="1"/>
    <col min="1034" max="1034" width="17.33203125" style="7" customWidth="1"/>
    <col min="1035" max="1280" width="8.08203125" style="7"/>
    <col min="1281" max="1281" width="4.58203125" style="7" customWidth="1"/>
    <col min="1282" max="1282" width="8.08203125" style="7" customWidth="1"/>
    <col min="1283" max="1283" width="5.08203125" style="7" customWidth="1"/>
    <col min="1284" max="1284" width="7.58203125" style="7" customWidth="1"/>
    <col min="1285" max="1285" width="5.33203125" style="7" customWidth="1"/>
    <col min="1286" max="1286" width="7.5" style="7" customWidth="1"/>
    <col min="1287" max="1287" width="5.58203125" style="7" customWidth="1"/>
    <col min="1288" max="1289" width="7.58203125" style="7" customWidth="1"/>
    <col min="1290" max="1290" width="17.33203125" style="7" customWidth="1"/>
    <col min="1291" max="1536" width="8.08203125" style="7"/>
    <col min="1537" max="1537" width="4.58203125" style="7" customWidth="1"/>
    <col min="1538" max="1538" width="8.08203125" style="7" customWidth="1"/>
    <col min="1539" max="1539" width="5.08203125" style="7" customWidth="1"/>
    <col min="1540" max="1540" width="7.58203125" style="7" customWidth="1"/>
    <col min="1541" max="1541" width="5.33203125" style="7" customWidth="1"/>
    <col min="1542" max="1542" width="7.5" style="7" customWidth="1"/>
    <col min="1543" max="1543" width="5.58203125" style="7" customWidth="1"/>
    <col min="1544" max="1545" width="7.58203125" style="7" customWidth="1"/>
    <col min="1546" max="1546" width="17.33203125" style="7" customWidth="1"/>
    <col min="1547" max="1792" width="8.08203125" style="7"/>
    <col min="1793" max="1793" width="4.58203125" style="7" customWidth="1"/>
    <col min="1794" max="1794" width="8.08203125" style="7" customWidth="1"/>
    <col min="1795" max="1795" width="5.08203125" style="7" customWidth="1"/>
    <col min="1796" max="1796" width="7.58203125" style="7" customWidth="1"/>
    <col min="1797" max="1797" width="5.33203125" style="7" customWidth="1"/>
    <col min="1798" max="1798" width="7.5" style="7" customWidth="1"/>
    <col min="1799" max="1799" width="5.58203125" style="7" customWidth="1"/>
    <col min="1800" max="1801" width="7.58203125" style="7" customWidth="1"/>
    <col min="1802" max="1802" width="17.33203125" style="7" customWidth="1"/>
    <col min="1803" max="2048" width="8.08203125" style="7"/>
    <col min="2049" max="2049" width="4.58203125" style="7" customWidth="1"/>
    <col min="2050" max="2050" width="8.08203125" style="7" customWidth="1"/>
    <col min="2051" max="2051" width="5.08203125" style="7" customWidth="1"/>
    <col min="2052" max="2052" width="7.58203125" style="7" customWidth="1"/>
    <col min="2053" max="2053" width="5.33203125" style="7" customWidth="1"/>
    <col min="2054" max="2054" width="7.5" style="7" customWidth="1"/>
    <col min="2055" max="2055" width="5.58203125" style="7" customWidth="1"/>
    <col min="2056" max="2057" width="7.58203125" style="7" customWidth="1"/>
    <col min="2058" max="2058" width="17.33203125" style="7" customWidth="1"/>
    <col min="2059" max="2304" width="8.08203125" style="7"/>
    <col min="2305" max="2305" width="4.58203125" style="7" customWidth="1"/>
    <col min="2306" max="2306" width="8.08203125" style="7" customWidth="1"/>
    <col min="2307" max="2307" width="5.08203125" style="7" customWidth="1"/>
    <col min="2308" max="2308" width="7.58203125" style="7" customWidth="1"/>
    <col min="2309" max="2309" width="5.33203125" style="7" customWidth="1"/>
    <col min="2310" max="2310" width="7.5" style="7" customWidth="1"/>
    <col min="2311" max="2311" width="5.58203125" style="7" customWidth="1"/>
    <col min="2312" max="2313" width="7.58203125" style="7" customWidth="1"/>
    <col min="2314" max="2314" width="17.33203125" style="7" customWidth="1"/>
    <col min="2315" max="2560" width="8.08203125" style="7"/>
    <col min="2561" max="2561" width="4.58203125" style="7" customWidth="1"/>
    <col min="2562" max="2562" width="8.08203125" style="7" customWidth="1"/>
    <col min="2563" max="2563" width="5.08203125" style="7" customWidth="1"/>
    <col min="2564" max="2564" width="7.58203125" style="7" customWidth="1"/>
    <col min="2565" max="2565" width="5.33203125" style="7" customWidth="1"/>
    <col min="2566" max="2566" width="7.5" style="7" customWidth="1"/>
    <col min="2567" max="2567" width="5.58203125" style="7" customWidth="1"/>
    <col min="2568" max="2569" width="7.58203125" style="7" customWidth="1"/>
    <col min="2570" max="2570" width="17.33203125" style="7" customWidth="1"/>
    <col min="2571" max="2816" width="8.08203125" style="7"/>
    <col min="2817" max="2817" width="4.58203125" style="7" customWidth="1"/>
    <col min="2818" max="2818" width="8.08203125" style="7" customWidth="1"/>
    <col min="2819" max="2819" width="5.08203125" style="7" customWidth="1"/>
    <col min="2820" max="2820" width="7.58203125" style="7" customWidth="1"/>
    <col min="2821" max="2821" width="5.33203125" style="7" customWidth="1"/>
    <col min="2822" max="2822" width="7.5" style="7" customWidth="1"/>
    <col min="2823" max="2823" width="5.58203125" style="7" customWidth="1"/>
    <col min="2824" max="2825" width="7.58203125" style="7" customWidth="1"/>
    <col min="2826" max="2826" width="17.33203125" style="7" customWidth="1"/>
    <col min="2827" max="3072" width="8.08203125" style="7"/>
    <col min="3073" max="3073" width="4.58203125" style="7" customWidth="1"/>
    <col min="3074" max="3074" width="8.08203125" style="7" customWidth="1"/>
    <col min="3075" max="3075" width="5.08203125" style="7" customWidth="1"/>
    <col min="3076" max="3076" width="7.58203125" style="7" customWidth="1"/>
    <col min="3077" max="3077" width="5.33203125" style="7" customWidth="1"/>
    <col min="3078" max="3078" width="7.5" style="7" customWidth="1"/>
    <col min="3079" max="3079" width="5.58203125" style="7" customWidth="1"/>
    <col min="3080" max="3081" width="7.58203125" style="7" customWidth="1"/>
    <col min="3082" max="3082" width="17.33203125" style="7" customWidth="1"/>
    <col min="3083" max="3328" width="8.08203125" style="7"/>
    <col min="3329" max="3329" width="4.58203125" style="7" customWidth="1"/>
    <col min="3330" max="3330" width="8.08203125" style="7" customWidth="1"/>
    <col min="3331" max="3331" width="5.08203125" style="7" customWidth="1"/>
    <col min="3332" max="3332" width="7.58203125" style="7" customWidth="1"/>
    <col min="3333" max="3333" width="5.33203125" style="7" customWidth="1"/>
    <col min="3334" max="3334" width="7.5" style="7" customWidth="1"/>
    <col min="3335" max="3335" width="5.58203125" style="7" customWidth="1"/>
    <col min="3336" max="3337" width="7.58203125" style="7" customWidth="1"/>
    <col min="3338" max="3338" width="17.33203125" style="7" customWidth="1"/>
    <col min="3339" max="3584" width="8.08203125" style="7"/>
    <col min="3585" max="3585" width="4.58203125" style="7" customWidth="1"/>
    <col min="3586" max="3586" width="8.08203125" style="7" customWidth="1"/>
    <col min="3587" max="3587" width="5.08203125" style="7" customWidth="1"/>
    <col min="3588" max="3588" width="7.58203125" style="7" customWidth="1"/>
    <col min="3589" max="3589" width="5.33203125" style="7" customWidth="1"/>
    <col min="3590" max="3590" width="7.5" style="7" customWidth="1"/>
    <col min="3591" max="3591" width="5.58203125" style="7" customWidth="1"/>
    <col min="3592" max="3593" width="7.58203125" style="7" customWidth="1"/>
    <col min="3594" max="3594" width="17.33203125" style="7" customWidth="1"/>
    <col min="3595" max="3840" width="8.08203125" style="7"/>
    <col min="3841" max="3841" width="4.58203125" style="7" customWidth="1"/>
    <col min="3842" max="3842" width="8.08203125" style="7" customWidth="1"/>
    <col min="3843" max="3843" width="5.08203125" style="7" customWidth="1"/>
    <col min="3844" max="3844" width="7.58203125" style="7" customWidth="1"/>
    <col min="3845" max="3845" width="5.33203125" style="7" customWidth="1"/>
    <col min="3846" max="3846" width="7.5" style="7" customWidth="1"/>
    <col min="3847" max="3847" width="5.58203125" style="7" customWidth="1"/>
    <col min="3848" max="3849" width="7.58203125" style="7" customWidth="1"/>
    <col min="3850" max="3850" width="17.33203125" style="7" customWidth="1"/>
    <col min="3851" max="4096" width="8.08203125" style="7"/>
    <col min="4097" max="4097" width="4.58203125" style="7" customWidth="1"/>
    <col min="4098" max="4098" width="8.08203125" style="7" customWidth="1"/>
    <col min="4099" max="4099" width="5.08203125" style="7" customWidth="1"/>
    <col min="4100" max="4100" width="7.58203125" style="7" customWidth="1"/>
    <col min="4101" max="4101" width="5.33203125" style="7" customWidth="1"/>
    <col min="4102" max="4102" width="7.5" style="7" customWidth="1"/>
    <col min="4103" max="4103" width="5.58203125" style="7" customWidth="1"/>
    <col min="4104" max="4105" width="7.58203125" style="7" customWidth="1"/>
    <col min="4106" max="4106" width="17.33203125" style="7" customWidth="1"/>
    <col min="4107" max="4352" width="8.08203125" style="7"/>
    <col min="4353" max="4353" width="4.58203125" style="7" customWidth="1"/>
    <col min="4354" max="4354" width="8.08203125" style="7" customWidth="1"/>
    <col min="4355" max="4355" width="5.08203125" style="7" customWidth="1"/>
    <col min="4356" max="4356" width="7.58203125" style="7" customWidth="1"/>
    <col min="4357" max="4357" width="5.33203125" style="7" customWidth="1"/>
    <col min="4358" max="4358" width="7.5" style="7" customWidth="1"/>
    <col min="4359" max="4359" width="5.58203125" style="7" customWidth="1"/>
    <col min="4360" max="4361" width="7.58203125" style="7" customWidth="1"/>
    <col min="4362" max="4362" width="17.33203125" style="7" customWidth="1"/>
    <col min="4363" max="4608" width="8.08203125" style="7"/>
    <col min="4609" max="4609" width="4.58203125" style="7" customWidth="1"/>
    <col min="4610" max="4610" width="8.08203125" style="7" customWidth="1"/>
    <col min="4611" max="4611" width="5.08203125" style="7" customWidth="1"/>
    <col min="4612" max="4612" width="7.58203125" style="7" customWidth="1"/>
    <col min="4613" max="4613" width="5.33203125" style="7" customWidth="1"/>
    <col min="4614" max="4614" width="7.5" style="7" customWidth="1"/>
    <col min="4615" max="4615" width="5.58203125" style="7" customWidth="1"/>
    <col min="4616" max="4617" width="7.58203125" style="7" customWidth="1"/>
    <col min="4618" max="4618" width="17.33203125" style="7" customWidth="1"/>
    <col min="4619" max="4864" width="8.08203125" style="7"/>
    <col min="4865" max="4865" width="4.58203125" style="7" customWidth="1"/>
    <col min="4866" max="4866" width="8.08203125" style="7" customWidth="1"/>
    <col min="4867" max="4867" width="5.08203125" style="7" customWidth="1"/>
    <col min="4868" max="4868" width="7.58203125" style="7" customWidth="1"/>
    <col min="4869" max="4869" width="5.33203125" style="7" customWidth="1"/>
    <col min="4870" max="4870" width="7.5" style="7" customWidth="1"/>
    <col min="4871" max="4871" width="5.58203125" style="7" customWidth="1"/>
    <col min="4872" max="4873" width="7.58203125" style="7" customWidth="1"/>
    <col min="4874" max="4874" width="17.33203125" style="7" customWidth="1"/>
    <col min="4875" max="5120" width="8.08203125" style="7"/>
    <col min="5121" max="5121" width="4.58203125" style="7" customWidth="1"/>
    <col min="5122" max="5122" width="8.08203125" style="7" customWidth="1"/>
    <col min="5123" max="5123" width="5.08203125" style="7" customWidth="1"/>
    <col min="5124" max="5124" width="7.58203125" style="7" customWidth="1"/>
    <col min="5125" max="5125" width="5.33203125" style="7" customWidth="1"/>
    <col min="5126" max="5126" width="7.5" style="7" customWidth="1"/>
    <col min="5127" max="5127" width="5.58203125" style="7" customWidth="1"/>
    <col min="5128" max="5129" width="7.58203125" style="7" customWidth="1"/>
    <col min="5130" max="5130" width="17.33203125" style="7" customWidth="1"/>
    <col min="5131" max="5376" width="8.08203125" style="7"/>
    <col min="5377" max="5377" width="4.58203125" style="7" customWidth="1"/>
    <col min="5378" max="5378" width="8.08203125" style="7" customWidth="1"/>
    <col min="5379" max="5379" width="5.08203125" style="7" customWidth="1"/>
    <col min="5380" max="5380" width="7.58203125" style="7" customWidth="1"/>
    <col min="5381" max="5381" width="5.33203125" style="7" customWidth="1"/>
    <col min="5382" max="5382" width="7.5" style="7" customWidth="1"/>
    <col min="5383" max="5383" width="5.58203125" style="7" customWidth="1"/>
    <col min="5384" max="5385" width="7.58203125" style="7" customWidth="1"/>
    <col min="5386" max="5386" width="17.33203125" style="7" customWidth="1"/>
    <col min="5387" max="5632" width="8.08203125" style="7"/>
    <col min="5633" max="5633" width="4.58203125" style="7" customWidth="1"/>
    <col min="5634" max="5634" width="8.08203125" style="7" customWidth="1"/>
    <col min="5635" max="5635" width="5.08203125" style="7" customWidth="1"/>
    <col min="5636" max="5636" width="7.58203125" style="7" customWidth="1"/>
    <col min="5637" max="5637" width="5.33203125" style="7" customWidth="1"/>
    <col min="5638" max="5638" width="7.5" style="7" customWidth="1"/>
    <col min="5639" max="5639" width="5.58203125" style="7" customWidth="1"/>
    <col min="5640" max="5641" width="7.58203125" style="7" customWidth="1"/>
    <col min="5642" max="5642" width="17.33203125" style="7" customWidth="1"/>
    <col min="5643" max="5888" width="8.08203125" style="7"/>
    <col min="5889" max="5889" width="4.58203125" style="7" customWidth="1"/>
    <col min="5890" max="5890" width="8.08203125" style="7" customWidth="1"/>
    <col min="5891" max="5891" width="5.08203125" style="7" customWidth="1"/>
    <col min="5892" max="5892" width="7.58203125" style="7" customWidth="1"/>
    <col min="5893" max="5893" width="5.33203125" style="7" customWidth="1"/>
    <col min="5894" max="5894" width="7.5" style="7" customWidth="1"/>
    <col min="5895" max="5895" width="5.58203125" style="7" customWidth="1"/>
    <col min="5896" max="5897" width="7.58203125" style="7" customWidth="1"/>
    <col min="5898" max="5898" width="17.33203125" style="7" customWidth="1"/>
    <col min="5899" max="6144" width="8.08203125" style="7"/>
    <col min="6145" max="6145" width="4.58203125" style="7" customWidth="1"/>
    <col min="6146" max="6146" width="8.08203125" style="7" customWidth="1"/>
    <col min="6147" max="6147" width="5.08203125" style="7" customWidth="1"/>
    <col min="6148" max="6148" width="7.58203125" style="7" customWidth="1"/>
    <col min="6149" max="6149" width="5.33203125" style="7" customWidth="1"/>
    <col min="6150" max="6150" width="7.5" style="7" customWidth="1"/>
    <col min="6151" max="6151" width="5.58203125" style="7" customWidth="1"/>
    <col min="6152" max="6153" width="7.58203125" style="7" customWidth="1"/>
    <col min="6154" max="6154" width="17.33203125" style="7" customWidth="1"/>
    <col min="6155" max="6400" width="8.08203125" style="7"/>
    <col min="6401" max="6401" width="4.58203125" style="7" customWidth="1"/>
    <col min="6402" max="6402" width="8.08203125" style="7" customWidth="1"/>
    <col min="6403" max="6403" width="5.08203125" style="7" customWidth="1"/>
    <col min="6404" max="6404" width="7.58203125" style="7" customWidth="1"/>
    <col min="6405" max="6405" width="5.33203125" style="7" customWidth="1"/>
    <col min="6406" max="6406" width="7.5" style="7" customWidth="1"/>
    <col min="6407" max="6407" width="5.58203125" style="7" customWidth="1"/>
    <col min="6408" max="6409" width="7.58203125" style="7" customWidth="1"/>
    <col min="6410" max="6410" width="17.33203125" style="7" customWidth="1"/>
    <col min="6411" max="6656" width="8.08203125" style="7"/>
    <col min="6657" max="6657" width="4.58203125" style="7" customWidth="1"/>
    <col min="6658" max="6658" width="8.08203125" style="7" customWidth="1"/>
    <col min="6659" max="6659" width="5.08203125" style="7" customWidth="1"/>
    <col min="6660" max="6660" width="7.58203125" style="7" customWidth="1"/>
    <col min="6661" max="6661" width="5.33203125" style="7" customWidth="1"/>
    <col min="6662" max="6662" width="7.5" style="7" customWidth="1"/>
    <col min="6663" max="6663" width="5.58203125" style="7" customWidth="1"/>
    <col min="6664" max="6665" width="7.58203125" style="7" customWidth="1"/>
    <col min="6666" max="6666" width="17.33203125" style="7" customWidth="1"/>
    <col min="6667" max="6912" width="8.08203125" style="7"/>
    <col min="6913" max="6913" width="4.58203125" style="7" customWidth="1"/>
    <col min="6914" max="6914" width="8.08203125" style="7" customWidth="1"/>
    <col min="6915" max="6915" width="5.08203125" style="7" customWidth="1"/>
    <col min="6916" max="6916" width="7.58203125" style="7" customWidth="1"/>
    <col min="6917" max="6917" width="5.33203125" style="7" customWidth="1"/>
    <col min="6918" max="6918" width="7.5" style="7" customWidth="1"/>
    <col min="6919" max="6919" width="5.58203125" style="7" customWidth="1"/>
    <col min="6920" max="6921" width="7.58203125" style="7" customWidth="1"/>
    <col min="6922" max="6922" width="17.33203125" style="7" customWidth="1"/>
    <col min="6923" max="7168" width="8.08203125" style="7"/>
    <col min="7169" max="7169" width="4.58203125" style="7" customWidth="1"/>
    <col min="7170" max="7170" width="8.08203125" style="7" customWidth="1"/>
    <col min="7171" max="7171" width="5.08203125" style="7" customWidth="1"/>
    <col min="7172" max="7172" width="7.58203125" style="7" customWidth="1"/>
    <col min="7173" max="7173" width="5.33203125" style="7" customWidth="1"/>
    <col min="7174" max="7174" width="7.5" style="7" customWidth="1"/>
    <col min="7175" max="7175" width="5.58203125" style="7" customWidth="1"/>
    <col min="7176" max="7177" width="7.58203125" style="7" customWidth="1"/>
    <col min="7178" max="7178" width="17.33203125" style="7" customWidth="1"/>
    <col min="7179" max="7424" width="8.08203125" style="7"/>
    <col min="7425" max="7425" width="4.58203125" style="7" customWidth="1"/>
    <col min="7426" max="7426" width="8.08203125" style="7" customWidth="1"/>
    <col min="7427" max="7427" width="5.08203125" style="7" customWidth="1"/>
    <col min="7428" max="7428" width="7.58203125" style="7" customWidth="1"/>
    <col min="7429" max="7429" width="5.33203125" style="7" customWidth="1"/>
    <col min="7430" max="7430" width="7.5" style="7" customWidth="1"/>
    <col min="7431" max="7431" width="5.58203125" style="7" customWidth="1"/>
    <col min="7432" max="7433" width="7.58203125" style="7" customWidth="1"/>
    <col min="7434" max="7434" width="17.33203125" style="7" customWidth="1"/>
    <col min="7435" max="7680" width="8.08203125" style="7"/>
    <col min="7681" max="7681" width="4.58203125" style="7" customWidth="1"/>
    <col min="7682" max="7682" width="8.08203125" style="7" customWidth="1"/>
    <col min="7683" max="7683" width="5.08203125" style="7" customWidth="1"/>
    <col min="7684" max="7684" width="7.58203125" style="7" customWidth="1"/>
    <col min="7685" max="7685" width="5.33203125" style="7" customWidth="1"/>
    <col min="7686" max="7686" width="7.5" style="7" customWidth="1"/>
    <col min="7687" max="7687" width="5.58203125" style="7" customWidth="1"/>
    <col min="7688" max="7689" width="7.58203125" style="7" customWidth="1"/>
    <col min="7690" max="7690" width="17.33203125" style="7" customWidth="1"/>
    <col min="7691" max="7936" width="8.08203125" style="7"/>
    <col min="7937" max="7937" width="4.58203125" style="7" customWidth="1"/>
    <col min="7938" max="7938" width="8.08203125" style="7" customWidth="1"/>
    <col min="7939" max="7939" width="5.08203125" style="7" customWidth="1"/>
    <col min="7940" max="7940" width="7.58203125" style="7" customWidth="1"/>
    <col min="7941" max="7941" width="5.33203125" style="7" customWidth="1"/>
    <col min="7942" max="7942" width="7.5" style="7" customWidth="1"/>
    <col min="7943" max="7943" width="5.58203125" style="7" customWidth="1"/>
    <col min="7944" max="7945" width="7.58203125" style="7" customWidth="1"/>
    <col min="7946" max="7946" width="17.33203125" style="7" customWidth="1"/>
    <col min="7947" max="8192" width="8.08203125" style="7"/>
    <col min="8193" max="8193" width="4.58203125" style="7" customWidth="1"/>
    <col min="8194" max="8194" width="8.08203125" style="7" customWidth="1"/>
    <col min="8195" max="8195" width="5.08203125" style="7" customWidth="1"/>
    <col min="8196" max="8196" width="7.58203125" style="7" customWidth="1"/>
    <col min="8197" max="8197" width="5.33203125" style="7" customWidth="1"/>
    <col min="8198" max="8198" width="7.5" style="7" customWidth="1"/>
    <col min="8199" max="8199" width="5.58203125" style="7" customWidth="1"/>
    <col min="8200" max="8201" width="7.58203125" style="7" customWidth="1"/>
    <col min="8202" max="8202" width="17.33203125" style="7" customWidth="1"/>
    <col min="8203" max="8448" width="8.08203125" style="7"/>
    <col min="8449" max="8449" width="4.58203125" style="7" customWidth="1"/>
    <col min="8450" max="8450" width="8.08203125" style="7" customWidth="1"/>
    <col min="8451" max="8451" width="5.08203125" style="7" customWidth="1"/>
    <col min="8452" max="8452" width="7.58203125" style="7" customWidth="1"/>
    <col min="8453" max="8453" width="5.33203125" style="7" customWidth="1"/>
    <col min="8454" max="8454" width="7.5" style="7" customWidth="1"/>
    <col min="8455" max="8455" width="5.58203125" style="7" customWidth="1"/>
    <col min="8456" max="8457" width="7.58203125" style="7" customWidth="1"/>
    <col min="8458" max="8458" width="17.33203125" style="7" customWidth="1"/>
    <col min="8459" max="8704" width="8.08203125" style="7"/>
    <col min="8705" max="8705" width="4.58203125" style="7" customWidth="1"/>
    <col min="8706" max="8706" width="8.08203125" style="7" customWidth="1"/>
    <col min="8707" max="8707" width="5.08203125" style="7" customWidth="1"/>
    <col min="8708" max="8708" width="7.58203125" style="7" customWidth="1"/>
    <col min="8709" max="8709" width="5.33203125" style="7" customWidth="1"/>
    <col min="8710" max="8710" width="7.5" style="7" customWidth="1"/>
    <col min="8711" max="8711" width="5.58203125" style="7" customWidth="1"/>
    <col min="8712" max="8713" width="7.58203125" style="7" customWidth="1"/>
    <col min="8714" max="8714" width="17.33203125" style="7" customWidth="1"/>
    <col min="8715" max="8960" width="8.08203125" style="7"/>
    <col min="8961" max="8961" width="4.58203125" style="7" customWidth="1"/>
    <col min="8962" max="8962" width="8.08203125" style="7" customWidth="1"/>
    <col min="8963" max="8963" width="5.08203125" style="7" customWidth="1"/>
    <col min="8964" max="8964" width="7.58203125" style="7" customWidth="1"/>
    <col min="8965" max="8965" width="5.33203125" style="7" customWidth="1"/>
    <col min="8966" max="8966" width="7.5" style="7" customWidth="1"/>
    <col min="8967" max="8967" width="5.58203125" style="7" customWidth="1"/>
    <col min="8968" max="8969" width="7.58203125" style="7" customWidth="1"/>
    <col min="8970" max="8970" width="17.33203125" style="7" customWidth="1"/>
    <col min="8971" max="9216" width="8.08203125" style="7"/>
    <col min="9217" max="9217" width="4.58203125" style="7" customWidth="1"/>
    <col min="9218" max="9218" width="8.08203125" style="7" customWidth="1"/>
    <col min="9219" max="9219" width="5.08203125" style="7" customWidth="1"/>
    <col min="9220" max="9220" width="7.58203125" style="7" customWidth="1"/>
    <col min="9221" max="9221" width="5.33203125" style="7" customWidth="1"/>
    <col min="9222" max="9222" width="7.5" style="7" customWidth="1"/>
    <col min="9223" max="9223" width="5.58203125" style="7" customWidth="1"/>
    <col min="9224" max="9225" width="7.58203125" style="7" customWidth="1"/>
    <col min="9226" max="9226" width="17.33203125" style="7" customWidth="1"/>
    <col min="9227" max="9472" width="8.08203125" style="7"/>
    <col min="9473" max="9473" width="4.58203125" style="7" customWidth="1"/>
    <col min="9474" max="9474" width="8.08203125" style="7" customWidth="1"/>
    <col min="9475" max="9475" width="5.08203125" style="7" customWidth="1"/>
    <col min="9476" max="9476" width="7.58203125" style="7" customWidth="1"/>
    <col min="9477" max="9477" width="5.33203125" style="7" customWidth="1"/>
    <col min="9478" max="9478" width="7.5" style="7" customWidth="1"/>
    <col min="9479" max="9479" width="5.58203125" style="7" customWidth="1"/>
    <col min="9480" max="9481" width="7.58203125" style="7" customWidth="1"/>
    <col min="9482" max="9482" width="17.33203125" style="7" customWidth="1"/>
    <col min="9483" max="9728" width="8.08203125" style="7"/>
    <col min="9729" max="9729" width="4.58203125" style="7" customWidth="1"/>
    <col min="9730" max="9730" width="8.08203125" style="7" customWidth="1"/>
    <col min="9731" max="9731" width="5.08203125" style="7" customWidth="1"/>
    <col min="9732" max="9732" width="7.58203125" style="7" customWidth="1"/>
    <col min="9733" max="9733" width="5.33203125" style="7" customWidth="1"/>
    <col min="9734" max="9734" width="7.5" style="7" customWidth="1"/>
    <col min="9735" max="9735" width="5.58203125" style="7" customWidth="1"/>
    <col min="9736" max="9737" width="7.58203125" style="7" customWidth="1"/>
    <col min="9738" max="9738" width="17.33203125" style="7" customWidth="1"/>
    <col min="9739" max="9984" width="8.08203125" style="7"/>
    <col min="9985" max="9985" width="4.58203125" style="7" customWidth="1"/>
    <col min="9986" max="9986" width="8.08203125" style="7" customWidth="1"/>
    <col min="9987" max="9987" width="5.08203125" style="7" customWidth="1"/>
    <col min="9988" max="9988" width="7.58203125" style="7" customWidth="1"/>
    <col min="9989" max="9989" width="5.33203125" style="7" customWidth="1"/>
    <col min="9990" max="9990" width="7.5" style="7" customWidth="1"/>
    <col min="9991" max="9991" width="5.58203125" style="7" customWidth="1"/>
    <col min="9992" max="9993" width="7.58203125" style="7" customWidth="1"/>
    <col min="9994" max="9994" width="17.33203125" style="7" customWidth="1"/>
    <col min="9995" max="10240" width="8.08203125" style="7"/>
    <col min="10241" max="10241" width="4.58203125" style="7" customWidth="1"/>
    <col min="10242" max="10242" width="8.08203125" style="7" customWidth="1"/>
    <col min="10243" max="10243" width="5.08203125" style="7" customWidth="1"/>
    <col min="10244" max="10244" width="7.58203125" style="7" customWidth="1"/>
    <col min="10245" max="10245" width="5.33203125" style="7" customWidth="1"/>
    <col min="10246" max="10246" width="7.5" style="7" customWidth="1"/>
    <col min="10247" max="10247" width="5.58203125" style="7" customWidth="1"/>
    <col min="10248" max="10249" width="7.58203125" style="7" customWidth="1"/>
    <col min="10250" max="10250" width="17.33203125" style="7" customWidth="1"/>
    <col min="10251" max="10496" width="8.08203125" style="7"/>
    <col min="10497" max="10497" width="4.58203125" style="7" customWidth="1"/>
    <col min="10498" max="10498" width="8.08203125" style="7" customWidth="1"/>
    <col min="10499" max="10499" width="5.08203125" style="7" customWidth="1"/>
    <col min="10500" max="10500" width="7.58203125" style="7" customWidth="1"/>
    <col min="10501" max="10501" width="5.33203125" style="7" customWidth="1"/>
    <col min="10502" max="10502" width="7.5" style="7" customWidth="1"/>
    <col min="10503" max="10503" width="5.58203125" style="7" customWidth="1"/>
    <col min="10504" max="10505" width="7.58203125" style="7" customWidth="1"/>
    <col min="10506" max="10506" width="17.33203125" style="7" customWidth="1"/>
    <col min="10507" max="10752" width="8.08203125" style="7"/>
    <col min="10753" max="10753" width="4.58203125" style="7" customWidth="1"/>
    <col min="10754" max="10754" width="8.08203125" style="7" customWidth="1"/>
    <col min="10755" max="10755" width="5.08203125" style="7" customWidth="1"/>
    <col min="10756" max="10756" width="7.58203125" style="7" customWidth="1"/>
    <col min="10757" max="10757" width="5.33203125" style="7" customWidth="1"/>
    <col min="10758" max="10758" width="7.5" style="7" customWidth="1"/>
    <col min="10759" max="10759" width="5.58203125" style="7" customWidth="1"/>
    <col min="10760" max="10761" width="7.58203125" style="7" customWidth="1"/>
    <col min="10762" max="10762" width="17.33203125" style="7" customWidth="1"/>
    <col min="10763" max="11008" width="8.08203125" style="7"/>
    <col min="11009" max="11009" width="4.58203125" style="7" customWidth="1"/>
    <col min="11010" max="11010" width="8.08203125" style="7" customWidth="1"/>
    <col min="11011" max="11011" width="5.08203125" style="7" customWidth="1"/>
    <col min="11012" max="11012" width="7.58203125" style="7" customWidth="1"/>
    <col min="11013" max="11013" width="5.33203125" style="7" customWidth="1"/>
    <col min="11014" max="11014" width="7.5" style="7" customWidth="1"/>
    <col min="11015" max="11015" width="5.58203125" style="7" customWidth="1"/>
    <col min="11016" max="11017" width="7.58203125" style="7" customWidth="1"/>
    <col min="11018" max="11018" width="17.33203125" style="7" customWidth="1"/>
    <col min="11019" max="11264" width="8.08203125" style="7"/>
    <col min="11265" max="11265" width="4.58203125" style="7" customWidth="1"/>
    <col min="11266" max="11266" width="8.08203125" style="7" customWidth="1"/>
    <col min="11267" max="11267" width="5.08203125" style="7" customWidth="1"/>
    <col min="11268" max="11268" width="7.58203125" style="7" customWidth="1"/>
    <col min="11269" max="11269" width="5.33203125" style="7" customWidth="1"/>
    <col min="11270" max="11270" width="7.5" style="7" customWidth="1"/>
    <col min="11271" max="11271" width="5.58203125" style="7" customWidth="1"/>
    <col min="11272" max="11273" width="7.58203125" style="7" customWidth="1"/>
    <col min="11274" max="11274" width="17.33203125" style="7" customWidth="1"/>
    <col min="11275" max="11520" width="8.08203125" style="7"/>
    <col min="11521" max="11521" width="4.58203125" style="7" customWidth="1"/>
    <col min="11522" max="11522" width="8.08203125" style="7" customWidth="1"/>
    <col min="11523" max="11523" width="5.08203125" style="7" customWidth="1"/>
    <col min="11524" max="11524" width="7.58203125" style="7" customWidth="1"/>
    <col min="11525" max="11525" width="5.33203125" style="7" customWidth="1"/>
    <col min="11526" max="11526" width="7.5" style="7" customWidth="1"/>
    <col min="11527" max="11527" width="5.58203125" style="7" customWidth="1"/>
    <col min="11528" max="11529" width="7.58203125" style="7" customWidth="1"/>
    <col min="11530" max="11530" width="17.33203125" style="7" customWidth="1"/>
    <col min="11531" max="11776" width="8.08203125" style="7"/>
    <col min="11777" max="11777" width="4.58203125" style="7" customWidth="1"/>
    <col min="11778" max="11778" width="8.08203125" style="7" customWidth="1"/>
    <col min="11779" max="11779" width="5.08203125" style="7" customWidth="1"/>
    <col min="11780" max="11780" width="7.58203125" style="7" customWidth="1"/>
    <col min="11781" max="11781" width="5.33203125" style="7" customWidth="1"/>
    <col min="11782" max="11782" width="7.5" style="7" customWidth="1"/>
    <col min="11783" max="11783" width="5.58203125" style="7" customWidth="1"/>
    <col min="11784" max="11785" width="7.58203125" style="7" customWidth="1"/>
    <col min="11786" max="11786" width="17.33203125" style="7" customWidth="1"/>
    <col min="11787" max="12032" width="8.08203125" style="7"/>
    <col min="12033" max="12033" width="4.58203125" style="7" customWidth="1"/>
    <col min="12034" max="12034" width="8.08203125" style="7" customWidth="1"/>
    <col min="12035" max="12035" width="5.08203125" style="7" customWidth="1"/>
    <col min="12036" max="12036" width="7.58203125" style="7" customWidth="1"/>
    <col min="12037" max="12037" width="5.33203125" style="7" customWidth="1"/>
    <col min="12038" max="12038" width="7.5" style="7" customWidth="1"/>
    <col min="12039" max="12039" width="5.58203125" style="7" customWidth="1"/>
    <col min="12040" max="12041" width="7.58203125" style="7" customWidth="1"/>
    <col min="12042" max="12042" width="17.33203125" style="7" customWidth="1"/>
    <col min="12043" max="12288" width="8.08203125" style="7"/>
    <col min="12289" max="12289" width="4.58203125" style="7" customWidth="1"/>
    <col min="12290" max="12290" width="8.08203125" style="7" customWidth="1"/>
    <col min="12291" max="12291" width="5.08203125" style="7" customWidth="1"/>
    <col min="12292" max="12292" width="7.58203125" style="7" customWidth="1"/>
    <col min="12293" max="12293" width="5.33203125" style="7" customWidth="1"/>
    <col min="12294" max="12294" width="7.5" style="7" customWidth="1"/>
    <col min="12295" max="12295" width="5.58203125" style="7" customWidth="1"/>
    <col min="12296" max="12297" width="7.58203125" style="7" customWidth="1"/>
    <col min="12298" max="12298" width="17.33203125" style="7" customWidth="1"/>
    <col min="12299" max="12544" width="8.08203125" style="7"/>
    <col min="12545" max="12545" width="4.58203125" style="7" customWidth="1"/>
    <col min="12546" max="12546" width="8.08203125" style="7" customWidth="1"/>
    <col min="12547" max="12547" width="5.08203125" style="7" customWidth="1"/>
    <col min="12548" max="12548" width="7.58203125" style="7" customWidth="1"/>
    <col min="12549" max="12549" width="5.33203125" style="7" customWidth="1"/>
    <col min="12550" max="12550" width="7.5" style="7" customWidth="1"/>
    <col min="12551" max="12551" width="5.58203125" style="7" customWidth="1"/>
    <col min="12552" max="12553" width="7.58203125" style="7" customWidth="1"/>
    <col min="12554" max="12554" width="17.33203125" style="7" customWidth="1"/>
    <col min="12555" max="12800" width="8.08203125" style="7"/>
    <col min="12801" max="12801" width="4.58203125" style="7" customWidth="1"/>
    <col min="12802" max="12802" width="8.08203125" style="7" customWidth="1"/>
    <col min="12803" max="12803" width="5.08203125" style="7" customWidth="1"/>
    <col min="12804" max="12804" width="7.58203125" style="7" customWidth="1"/>
    <col min="12805" max="12805" width="5.33203125" style="7" customWidth="1"/>
    <col min="12806" max="12806" width="7.5" style="7" customWidth="1"/>
    <col min="12807" max="12807" width="5.58203125" style="7" customWidth="1"/>
    <col min="12808" max="12809" width="7.58203125" style="7" customWidth="1"/>
    <col min="12810" max="12810" width="17.33203125" style="7" customWidth="1"/>
    <col min="12811" max="13056" width="8.08203125" style="7"/>
    <col min="13057" max="13057" width="4.58203125" style="7" customWidth="1"/>
    <col min="13058" max="13058" width="8.08203125" style="7" customWidth="1"/>
    <col min="13059" max="13059" width="5.08203125" style="7" customWidth="1"/>
    <col min="13060" max="13060" width="7.58203125" style="7" customWidth="1"/>
    <col min="13061" max="13061" width="5.33203125" style="7" customWidth="1"/>
    <col min="13062" max="13062" width="7.5" style="7" customWidth="1"/>
    <col min="13063" max="13063" width="5.58203125" style="7" customWidth="1"/>
    <col min="13064" max="13065" width="7.58203125" style="7" customWidth="1"/>
    <col min="13066" max="13066" width="17.33203125" style="7" customWidth="1"/>
    <col min="13067" max="13312" width="8.08203125" style="7"/>
    <col min="13313" max="13313" width="4.58203125" style="7" customWidth="1"/>
    <col min="13314" max="13314" width="8.08203125" style="7" customWidth="1"/>
    <col min="13315" max="13315" width="5.08203125" style="7" customWidth="1"/>
    <col min="13316" max="13316" width="7.58203125" style="7" customWidth="1"/>
    <col min="13317" max="13317" width="5.33203125" style="7" customWidth="1"/>
    <col min="13318" max="13318" width="7.5" style="7" customWidth="1"/>
    <col min="13319" max="13319" width="5.58203125" style="7" customWidth="1"/>
    <col min="13320" max="13321" width="7.58203125" style="7" customWidth="1"/>
    <col min="13322" max="13322" width="17.33203125" style="7" customWidth="1"/>
    <col min="13323" max="13568" width="8.08203125" style="7"/>
    <col min="13569" max="13569" width="4.58203125" style="7" customWidth="1"/>
    <col min="13570" max="13570" width="8.08203125" style="7" customWidth="1"/>
    <col min="13571" max="13571" width="5.08203125" style="7" customWidth="1"/>
    <col min="13572" max="13572" width="7.58203125" style="7" customWidth="1"/>
    <col min="13573" max="13573" width="5.33203125" style="7" customWidth="1"/>
    <col min="13574" max="13574" width="7.5" style="7" customWidth="1"/>
    <col min="13575" max="13575" width="5.58203125" style="7" customWidth="1"/>
    <col min="13576" max="13577" width="7.58203125" style="7" customWidth="1"/>
    <col min="13578" max="13578" width="17.33203125" style="7" customWidth="1"/>
    <col min="13579" max="13824" width="8.08203125" style="7"/>
    <col min="13825" max="13825" width="4.58203125" style="7" customWidth="1"/>
    <col min="13826" max="13826" width="8.08203125" style="7" customWidth="1"/>
    <col min="13827" max="13827" width="5.08203125" style="7" customWidth="1"/>
    <col min="13828" max="13828" width="7.58203125" style="7" customWidth="1"/>
    <col min="13829" max="13829" width="5.33203125" style="7" customWidth="1"/>
    <col min="13830" max="13830" width="7.5" style="7" customWidth="1"/>
    <col min="13831" max="13831" width="5.58203125" style="7" customWidth="1"/>
    <col min="13832" max="13833" width="7.58203125" style="7" customWidth="1"/>
    <col min="13834" max="13834" width="17.33203125" style="7" customWidth="1"/>
    <col min="13835" max="14080" width="8.08203125" style="7"/>
    <col min="14081" max="14081" width="4.58203125" style="7" customWidth="1"/>
    <col min="14082" max="14082" width="8.08203125" style="7" customWidth="1"/>
    <col min="14083" max="14083" width="5.08203125" style="7" customWidth="1"/>
    <col min="14084" max="14084" width="7.58203125" style="7" customWidth="1"/>
    <col min="14085" max="14085" width="5.33203125" style="7" customWidth="1"/>
    <col min="14086" max="14086" width="7.5" style="7" customWidth="1"/>
    <col min="14087" max="14087" width="5.58203125" style="7" customWidth="1"/>
    <col min="14088" max="14089" width="7.58203125" style="7" customWidth="1"/>
    <col min="14090" max="14090" width="17.33203125" style="7" customWidth="1"/>
    <col min="14091" max="14336" width="8.08203125" style="7"/>
    <col min="14337" max="14337" width="4.58203125" style="7" customWidth="1"/>
    <col min="14338" max="14338" width="8.08203125" style="7" customWidth="1"/>
    <col min="14339" max="14339" width="5.08203125" style="7" customWidth="1"/>
    <col min="14340" max="14340" width="7.58203125" style="7" customWidth="1"/>
    <col min="14341" max="14341" width="5.33203125" style="7" customWidth="1"/>
    <col min="14342" max="14342" width="7.5" style="7" customWidth="1"/>
    <col min="14343" max="14343" width="5.58203125" style="7" customWidth="1"/>
    <col min="14344" max="14345" width="7.58203125" style="7" customWidth="1"/>
    <col min="14346" max="14346" width="17.33203125" style="7" customWidth="1"/>
    <col min="14347" max="14592" width="8.08203125" style="7"/>
    <col min="14593" max="14593" width="4.58203125" style="7" customWidth="1"/>
    <col min="14594" max="14594" width="8.08203125" style="7" customWidth="1"/>
    <col min="14595" max="14595" width="5.08203125" style="7" customWidth="1"/>
    <col min="14596" max="14596" width="7.58203125" style="7" customWidth="1"/>
    <col min="14597" max="14597" width="5.33203125" style="7" customWidth="1"/>
    <col min="14598" max="14598" width="7.5" style="7" customWidth="1"/>
    <col min="14599" max="14599" width="5.58203125" style="7" customWidth="1"/>
    <col min="14600" max="14601" width="7.58203125" style="7" customWidth="1"/>
    <col min="14602" max="14602" width="17.33203125" style="7" customWidth="1"/>
    <col min="14603" max="14848" width="8.08203125" style="7"/>
    <col min="14849" max="14849" width="4.58203125" style="7" customWidth="1"/>
    <col min="14850" max="14850" width="8.08203125" style="7" customWidth="1"/>
    <col min="14851" max="14851" width="5.08203125" style="7" customWidth="1"/>
    <col min="14852" max="14852" width="7.58203125" style="7" customWidth="1"/>
    <col min="14853" max="14853" width="5.33203125" style="7" customWidth="1"/>
    <col min="14854" max="14854" width="7.5" style="7" customWidth="1"/>
    <col min="14855" max="14855" width="5.58203125" style="7" customWidth="1"/>
    <col min="14856" max="14857" width="7.58203125" style="7" customWidth="1"/>
    <col min="14858" max="14858" width="17.33203125" style="7" customWidth="1"/>
    <col min="14859" max="15104" width="8.08203125" style="7"/>
    <col min="15105" max="15105" width="4.58203125" style="7" customWidth="1"/>
    <col min="15106" max="15106" width="8.08203125" style="7" customWidth="1"/>
    <col min="15107" max="15107" width="5.08203125" style="7" customWidth="1"/>
    <col min="15108" max="15108" width="7.58203125" style="7" customWidth="1"/>
    <col min="15109" max="15109" width="5.33203125" style="7" customWidth="1"/>
    <col min="15110" max="15110" width="7.5" style="7" customWidth="1"/>
    <col min="15111" max="15111" width="5.58203125" style="7" customWidth="1"/>
    <col min="15112" max="15113" width="7.58203125" style="7" customWidth="1"/>
    <col min="15114" max="15114" width="17.33203125" style="7" customWidth="1"/>
    <col min="15115" max="15360" width="8.08203125" style="7"/>
    <col min="15361" max="15361" width="4.58203125" style="7" customWidth="1"/>
    <col min="15362" max="15362" width="8.08203125" style="7" customWidth="1"/>
    <col min="15363" max="15363" width="5.08203125" style="7" customWidth="1"/>
    <col min="15364" max="15364" width="7.58203125" style="7" customWidth="1"/>
    <col min="15365" max="15365" width="5.33203125" style="7" customWidth="1"/>
    <col min="15366" max="15366" width="7.5" style="7" customWidth="1"/>
    <col min="15367" max="15367" width="5.58203125" style="7" customWidth="1"/>
    <col min="15368" max="15369" width="7.58203125" style="7" customWidth="1"/>
    <col min="15370" max="15370" width="17.33203125" style="7" customWidth="1"/>
    <col min="15371" max="15616" width="8.08203125" style="7"/>
    <col min="15617" max="15617" width="4.58203125" style="7" customWidth="1"/>
    <col min="15618" max="15618" width="8.08203125" style="7" customWidth="1"/>
    <col min="15619" max="15619" width="5.08203125" style="7" customWidth="1"/>
    <col min="15620" max="15620" width="7.58203125" style="7" customWidth="1"/>
    <col min="15621" max="15621" width="5.33203125" style="7" customWidth="1"/>
    <col min="15622" max="15622" width="7.5" style="7" customWidth="1"/>
    <col min="15623" max="15623" width="5.58203125" style="7" customWidth="1"/>
    <col min="15624" max="15625" width="7.58203125" style="7" customWidth="1"/>
    <col min="15626" max="15626" width="17.33203125" style="7" customWidth="1"/>
    <col min="15627" max="15872" width="8.08203125" style="7"/>
    <col min="15873" max="15873" width="4.58203125" style="7" customWidth="1"/>
    <col min="15874" max="15874" width="8.08203125" style="7" customWidth="1"/>
    <col min="15875" max="15875" width="5.08203125" style="7" customWidth="1"/>
    <col min="15876" max="15876" width="7.58203125" style="7" customWidth="1"/>
    <col min="15877" max="15877" width="5.33203125" style="7" customWidth="1"/>
    <col min="15878" max="15878" width="7.5" style="7" customWidth="1"/>
    <col min="15879" max="15879" width="5.58203125" style="7" customWidth="1"/>
    <col min="15880" max="15881" width="7.58203125" style="7" customWidth="1"/>
    <col min="15882" max="15882" width="17.33203125" style="7" customWidth="1"/>
    <col min="15883" max="16128" width="8.08203125" style="7"/>
    <col min="16129" max="16129" width="4.58203125" style="7" customWidth="1"/>
    <col min="16130" max="16130" width="8.08203125" style="7" customWidth="1"/>
    <col min="16131" max="16131" width="5.08203125" style="7" customWidth="1"/>
    <col min="16132" max="16132" width="7.58203125" style="7" customWidth="1"/>
    <col min="16133" max="16133" width="5.33203125" style="7" customWidth="1"/>
    <col min="16134" max="16134" width="7.5" style="7" customWidth="1"/>
    <col min="16135" max="16135" width="5.58203125" style="7" customWidth="1"/>
    <col min="16136" max="16137" width="7.58203125" style="7" customWidth="1"/>
    <col min="16138" max="16138" width="17.33203125" style="7" customWidth="1"/>
    <col min="16139" max="16384" width="8.08203125" style="7"/>
  </cols>
  <sheetData>
    <row r="1" spans="1:10" ht="27.75" customHeight="1" thickBot="1">
      <c r="A1" s="1808" t="s">
        <v>303</v>
      </c>
      <c r="B1" s="1809"/>
      <c r="G1" s="1389"/>
      <c r="H1" s="1389"/>
      <c r="I1" s="1389"/>
      <c r="J1" s="1389"/>
    </row>
    <row r="2" spans="1:10" ht="53.25" customHeight="1">
      <c r="A2" s="1483" t="s">
        <v>304</v>
      </c>
      <c r="B2" s="1483"/>
      <c r="C2" s="1483"/>
      <c r="D2" s="1483"/>
      <c r="E2" s="1483"/>
      <c r="F2" s="1483"/>
      <c r="G2" s="1483"/>
      <c r="H2" s="1483"/>
      <c r="I2" s="1483"/>
      <c r="J2" s="1483"/>
    </row>
    <row r="3" spans="1:10" ht="24" customHeight="1">
      <c r="A3" s="1483"/>
      <c r="B3" s="1483"/>
      <c r="C3" s="1483"/>
      <c r="D3" s="1483"/>
      <c r="E3" s="1483"/>
      <c r="F3" s="1483"/>
      <c r="G3" s="1483"/>
      <c r="H3" s="1483"/>
      <c r="I3" s="1483"/>
      <c r="J3" s="1483"/>
    </row>
    <row r="4" spans="1:10" ht="15.75" customHeight="1" thickBot="1">
      <c r="A4" s="1480"/>
      <c r="B4" s="1480"/>
      <c r="C4" s="1480"/>
      <c r="D4" s="1478"/>
      <c r="E4" s="1479"/>
      <c r="F4" s="114"/>
    </row>
    <row r="5" spans="1:10" ht="17.25" customHeight="1">
      <c r="A5" s="1480"/>
      <c r="B5" s="1480"/>
      <c r="C5" s="1480"/>
      <c r="D5" s="1478"/>
      <c r="E5" s="1478"/>
      <c r="F5" s="114"/>
      <c r="G5" s="1810" t="s">
        <v>305</v>
      </c>
      <c r="H5" s="1811"/>
      <c r="I5" s="1814"/>
      <c r="J5" s="1815"/>
    </row>
    <row r="6" spans="1:10" ht="17.25" customHeight="1" thickBot="1">
      <c r="A6" s="1480"/>
      <c r="B6" s="1480"/>
      <c r="C6" s="1480"/>
      <c r="D6" s="1478"/>
      <c r="E6" s="1478"/>
      <c r="F6" s="136"/>
      <c r="G6" s="1812"/>
      <c r="H6" s="1813"/>
      <c r="I6" s="1816"/>
      <c r="J6" s="1817"/>
    </row>
    <row r="7" spans="1:10" ht="15.75" customHeight="1"/>
    <row r="8" spans="1:10" ht="15.75" customHeight="1">
      <c r="A8" s="137" t="s">
        <v>306</v>
      </c>
      <c r="B8" s="137"/>
      <c r="C8" s="137"/>
      <c r="D8" s="137"/>
      <c r="E8" s="137"/>
      <c r="F8" s="137"/>
      <c r="G8" s="137"/>
      <c r="H8" s="137"/>
      <c r="I8" s="137"/>
      <c r="J8" s="137"/>
    </row>
    <row r="9" spans="1:10" s="137" customFormat="1" ht="30" customHeight="1">
      <c r="A9" s="138"/>
      <c r="B9" s="1418" t="s">
        <v>1</v>
      </c>
      <c r="C9" s="1418"/>
      <c r="D9" s="1418" t="s">
        <v>251</v>
      </c>
      <c r="E9" s="1418"/>
      <c r="F9" s="1418" t="s">
        <v>252</v>
      </c>
      <c r="G9" s="1475"/>
      <c r="H9" s="1485" t="s">
        <v>307</v>
      </c>
      <c r="I9" s="1418"/>
      <c r="J9" s="140" t="s">
        <v>308</v>
      </c>
    </row>
    <row r="10" spans="1:10" s="137" customFormat="1" ht="17.25" customHeight="1">
      <c r="A10" s="141" t="s">
        <v>255</v>
      </c>
      <c r="B10" s="1418" t="s">
        <v>309</v>
      </c>
      <c r="C10" s="1418"/>
      <c r="D10" s="1490">
        <v>42826</v>
      </c>
      <c r="E10" s="1491"/>
      <c r="F10" s="1418" t="s">
        <v>310</v>
      </c>
      <c r="G10" s="1475"/>
      <c r="H10" s="1490">
        <v>42461</v>
      </c>
      <c r="I10" s="1491"/>
      <c r="J10" s="175" t="s">
        <v>258</v>
      </c>
    </row>
    <row r="11" spans="1:10" s="137" customFormat="1" ht="17.25" customHeight="1" thickBot="1">
      <c r="A11" s="144" t="s">
        <v>259</v>
      </c>
      <c r="B11" s="1818" t="s">
        <v>311</v>
      </c>
      <c r="C11" s="1818"/>
      <c r="D11" s="1496">
        <v>42906</v>
      </c>
      <c r="E11" s="1497"/>
      <c r="F11" s="1818" t="s">
        <v>312</v>
      </c>
      <c r="G11" s="1819"/>
      <c r="H11" s="1496">
        <v>42320</v>
      </c>
      <c r="I11" s="1497"/>
      <c r="J11" s="176" t="s">
        <v>258</v>
      </c>
    </row>
    <row r="12" spans="1:10" s="137" customFormat="1" ht="17.25" customHeight="1" thickTop="1">
      <c r="A12" s="147">
        <v>1</v>
      </c>
      <c r="B12" s="1508"/>
      <c r="C12" s="1508"/>
      <c r="D12" s="1509"/>
      <c r="E12" s="1510"/>
      <c r="F12" s="1508"/>
      <c r="G12" s="1511"/>
      <c r="H12" s="1509"/>
      <c r="I12" s="1510"/>
      <c r="J12" s="149" t="s">
        <v>258</v>
      </c>
    </row>
    <row r="13" spans="1:10" s="137" customFormat="1" ht="17.25" customHeight="1">
      <c r="A13" s="138">
        <v>2</v>
      </c>
      <c r="B13" s="1513"/>
      <c r="C13" s="1513"/>
      <c r="D13" s="1503"/>
      <c r="E13" s="1504"/>
      <c r="F13" s="1513"/>
      <c r="G13" s="1501"/>
      <c r="H13" s="1503"/>
      <c r="I13" s="1504"/>
      <c r="J13" s="150"/>
    </row>
    <row r="14" spans="1:10" s="137" customFormat="1" ht="17.25" customHeight="1">
      <c r="A14" s="138">
        <v>3</v>
      </c>
      <c r="B14" s="1501"/>
      <c r="C14" s="1502"/>
      <c r="D14" s="1503"/>
      <c r="E14" s="1504"/>
      <c r="F14" s="1501"/>
      <c r="G14" s="1505"/>
      <c r="H14" s="1503"/>
      <c r="I14" s="1504"/>
      <c r="J14" s="150"/>
    </row>
    <row r="15" spans="1:10" s="137" customFormat="1" ht="17.25" customHeight="1">
      <c r="A15" s="138">
        <v>4</v>
      </c>
      <c r="B15" s="1501"/>
      <c r="C15" s="1502"/>
      <c r="D15" s="1503"/>
      <c r="E15" s="1504"/>
      <c r="F15" s="1501"/>
      <c r="G15" s="1505"/>
      <c r="H15" s="1503"/>
      <c r="I15" s="1504"/>
      <c r="J15" s="150"/>
    </row>
    <row r="16" spans="1:10" s="137" customFormat="1" ht="17.25" customHeight="1">
      <c r="A16" s="138">
        <v>5</v>
      </c>
      <c r="B16" s="1501"/>
      <c r="C16" s="1502"/>
      <c r="D16" s="1503"/>
      <c r="E16" s="1504"/>
      <c r="F16" s="1501"/>
      <c r="G16" s="1505"/>
      <c r="H16" s="1503"/>
      <c r="I16" s="1504"/>
      <c r="J16" s="150"/>
    </row>
    <row r="17" spans="1:10" s="137" customFormat="1" ht="17.25" customHeight="1">
      <c r="A17" s="138">
        <v>6</v>
      </c>
      <c r="B17" s="1501"/>
      <c r="C17" s="1502"/>
      <c r="D17" s="1503"/>
      <c r="E17" s="1504"/>
      <c r="F17" s="1501"/>
      <c r="G17" s="1505"/>
      <c r="H17" s="1503"/>
      <c r="I17" s="1504"/>
      <c r="J17" s="150"/>
    </row>
    <row r="18" spans="1:10" s="137" customFormat="1" ht="17.25" customHeight="1">
      <c r="A18" s="138">
        <v>7</v>
      </c>
      <c r="B18" s="1513"/>
      <c r="C18" s="1513"/>
      <c r="D18" s="1503"/>
      <c r="E18" s="1504"/>
      <c r="F18" s="1513"/>
      <c r="G18" s="1501"/>
      <c r="H18" s="1503"/>
      <c r="I18" s="1504"/>
      <c r="J18" s="150"/>
    </row>
    <row r="19" spans="1:10" s="137" customFormat="1" ht="17.25" customHeight="1">
      <c r="A19" s="138">
        <v>8</v>
      </c>
      <c r="B19" s="1513"/>
      <c r="C19" s="1513"/>
      <c r="D19" s="1503"/>
      <c r="E19" s="1504"/>
      <c r="F19" s="1513"/>
      <c r="G19" s="1501"/>
      <c r="H19" s="1503"/>
      <c r="I19" s="1504"/>
      <c r="J19" s="150"/>
    </row>
    <row r="20" spans="1:10" s="137" customFormat="1" ht="17.25" customHeight="1">
      <c r="A20" s="138">
        <v>9</v>
      </c>
      <c r="B20" s="1513"/>
      <c r="C20" s="1513"/>
      <c r="D20" s="1503"/>
      <c r="E20" s="1504"/>
      <c r="F20" s="1513"/>
      <c r="G20" s="1501"/>
      <c r="H20" s="1503"/>
      <c r="I20" s="1504"/>
      <c r="J20" s="150"/>
    </row>
    <row r="21" spans="1:10" s="137" customFormat="1" ht="17.25" customHeight="1">
      <c r="A21" s="138">
        <v>10</v>
      </c>
      <c r="B21" s="1513"/>
      <c r="C21" s="1513"/>
      <c r="D21" s="1503"/>
      <c r="E21" s="1504"/>
      <c r="F21" s="1513"/>
      <c r="G21" s="1501"/>
      <c r="H21" s="1503"/>
      <c r="I21" s="1504"/>
      <c r="J21" s="150"/>
    </row>
    <row r="22" spans="1:10" s="137" customFormat="1" ht="17.25" customHeight="1">
      <c r="A22" s="138">
        <v>11</v>
      </c>
      <c r="B22" s="1501"/>
      <c r="C22" s="1502"/>
      <c r="D22" s="1503"/>
      <c r="E22" s="1504"/>
      <c r="F22" s="1513"/>
      <c r="G22" s="1501"/>
      <c r="H22" s="1503"/>
      <c r="I22" s="1504"/>
      <c r="J22" s="150"/>
    </row>
    <row r="23" spans="1:10" s="137" customFormat="1" ht="17.25" customHeight="1">
      <c r="A23" s="138">
        <v>12</v>
      </c>
      <c r="B23" s="1513"/>
      <c r="C23" s="1513"/>
      <c r="D23" s="1503"/>
      <c r="E23" s="1504"/>
      <c r="F23" s="1513"/>
      <c r="G23" s="1501"/>
      <c r="H23" s="1503"/>
      <c r="I23" s="1504"/>
      <c r="J23" s="150"/>
    </row>
    <row r="24" spans="1:10" s="137" customFormat="1" ht="17.25" customHeight="1">
      <c r="A24" s="138">
        <v>13</v>
      </c>
      <c r="B24" s="1501"/>
      <c r="C24" s="1502"/>
      <c r="D24" s="1503"/>
      <c r="E24" s="1504"/>
      <c r="F24" s="1501"/>
      <c r="G24" s="1505"/>
      <c r="H24" s="1503"/>
      <c r="I24" s="1504"/>
      <c r="J24" s="150"/>
    </row>
    <row r="25" spans="1:10" s="137" customFormat="1" ht="17.25" customHeight="1">
      <c r="A25" s="138">
        <v>14</v>
      </c>
      <c r="B25" s="1513"/>
      <c r="C25" s="1513"/>
      <c r="D25" s="1503"/>
      <c r="E25" s="1504"/>
      <c r="F25" s="1513"/>
      <c r="G25" s="1501"/>
      <c r="H25" s="1503"/>
      <c r="I25" s="1504"/>
      <c r="J25" s="150"/>
    </row>
    <row r="26" spans="1:10" s="137" customFormat="1" ht="17.25" customHeight="1">
      <c r="A26" s="138">
        <v>15</v>
      </c>
      <c r="B26" s="1513"/>
      <c r="C26" s="1513"/>
      <c r="D26" s="1503"/>
      <c r="E26" s="1504"/>
      <c r="F26" s="1513"/>
      <c r="G26" s="1501"/>
      <c r="H26" s="1503"/>
      <c r="I26" s="1504"/>
      <c r="J26" s="150"/>
    </row>
    <row r="27" spans="1:10" s="137" customFormat="1" ht="17.25" customHeight="1">
      <c r="A27" s="138">
        <v>16</v>
      </c>
      <c r="B27" s="1513"/>
      <c r="C27" s="1513"/>
      <c r="D27" s="1503"/>
      <c r="E27" s="1504"/>
      <c r="F27" s="1513"/>
      <c r="G27" s="1501"/>
      <c r="H27" s="1503"/>
      <c r="I27" s="1504"/>
      <c r="J27" s="150"/>
    </row>
    <row r="28" spans="1:10" s="137" customFormat="1" ht="17.25" customHeight="1">
      <c r="A28" s="138">
        <v>17</v>
      </c>
      <c r="B28" s="1513"/>
      <c r="C28" s="1513"/>
      <c r="D28" s="1503"/>
      <c r="E28" s="1504"/>
      <c r="F28" s="1513"/>
      <c r="G28" s="1501"/>
      <c r="H28" s="1503"/>
      <c r="I28" s="1504"/>
      <c r="J28" s="150"/>
    </row>
    <row r="29" spans="1:10" s="137" customFormat="1" ht="17.25" customHeight="1">
      <c r="A29" s="138">
        <v>18</v>
      </c>
      <c r="B29" s="1513"/>
      <c r="C29" s="1513"/>
      <c r="D29" s="1503"/>
      <c r="E29" s="1504"/>
      <c r="F29" s="1513"/>
      <c r="G29" s="1501"/>
      <c r="H29" s="1503"/>
      <c r="I29" s="1504"/>
      <c r="J29" s="150"/>
    </row>
    <row r="30" spans="1:10" s="137" customFormat="1" ht="17.25" customHeight="1">
      <c r="A30" s="138">
        <v>19</v>
      </c>
      <c r="B30" s="1513"/>
      <c r="C30" s="1513"/>
      <c r="D30" s="1503"/>
      <c r="E30" s="1504"/>
      <c r="F30" s="1513"/>
      <c r="G30" s="1501"/>
      <c r="H30" s="1503"/>
      <c r="I30" s="1504"/>
      <c r="J30" s="150"/>
    </row>
    <row r="31" spans="1:10" s="137" customFormat="1" ht="17.25" customHeight="1">
      <c r="A31" s="138">
        <v>20</v>
      </c>
      <c r="B31" s="1513"/>
      <c r="C31" s="1513"/>
      <c r="D31" s="1503"/>
      <c r="E31" s="1504"/>
      <c r="F31" s="1513"/>
      <c r="G31" s="1501"/>
      <c r="H31" s="1503"/>
      <c r="I31" s="1504"/>
      <c r="J31" s="150"/>
    </row>
    <row r="32" spans="1:10" s="137" customFormat="1" ht="17.25" customHeight="1">
      <c r="A32" s="138">
        <v>21</v>
      </c>
      <c r="B32" s="1513"/>
      <c r="C32" s="1513"/>
      <c r="D32" s="1503"/>
      <c r="E32" s="1504"/>
      <c r="F32" s="1513"/>
      <c r="G32" s="1501"/>
      <c r="H32" s="1503"/>
      <c r="I32" s="1504"/>
      <c r="J32" s="150"/>
    </row>
    <row r="33" spans="1:10" s="137" customFormat="1" ht="17.25" customHeight="1">
      <c r="A33" s="138">
        <v>22</v>
      </c>
      <c r="B33" s="1513"/>
      <c r="C33" s="1513"/>
      <c r="D33" s="1503"/>
      <c r="E33" s="1504"/>
      <c r="F33" s="1513"/>
      <c r="G33" s="1501"/>
      <c r="H33" s="1503"/>
      <c r="I33" s="1504"/>
      <c r="J33" s="150"/>
    </row>
    <row r="34" spans="1:10" s="137" customFormat="1" ht="17.25" customHeight="1">
      <c r="A34" s="138">
        <v>23</v>
      </c>
      <c r="B34" s="1513"/>
      <c r="C34" s="1513"/>
      <c r="D34" s="1503"/>
      <c r="E34" s="1504"/>
      <c r="F34" s="1513"/>
      <c r="G34" s="1501"/>
      <c r="H34" s="1503"/>
      <c r="I34" s="1504"/>
      <c r="J34" s="150"/>
    </row>
    <row r="35" spans="1:10" s="137" customFormat="1" ht="17.25" customHeight="1">
      <c r="A35" s="138">
        <v>24</v>
      </c>
      <c r="B35" s="1513"/>
      <c r="C35" s="1513"/>
      <c r="D35" s="1503"/>
      <c r="E35" s="1504"/>
      <c r="F35" s="1513"/>
      <c r="G35" s="1501"/>
      <c r="H35" s="1503"/>
      <c r="I35" s="1504"/>
      <c r="J35" s="150"/>
    </row>
    <row r="36" spans="1:10" s="137" customFormat="1" ht="17.25" customHeight="1">
      <c r="A36" s="138">
        <v>25</v>
      </c>
      <c r="B36" s="1513"/>
      <c r="C36" s="1513"/>
      <c r="D36" s="1503"/>
      <c r="E36" s="1504"/>
      <c r="F36" s="1513"/>
      <c r="G36" s="1501"/>
      <c r="H36" s="1503"/>
      <c r="I36" s="1504"/>
      <c r="J36" s="150"/>
    </row>
    <row r="37" spans="1:10" s="137" customFormat="1" ht="17.25" customHeight="1">
      <c r="A37" s="138">
        <v>26</v>
      </c>
      <c r="B37" s="1513"/>
      <c r="C37" s="1513"/>
      <c r="D37" s="1503"/>
      <c r="E37" s="1504"/>
      <c r="F37" s="1513"/>
      <c r="G37" s="1501"/>
      <c r="H37" s="1503"/>
      <c r="I37" s="1504"/>
      <c r="J37" s="150"/>
    </row>
    <row r="38" spans="1:10" s="137" customFormat="1" ht="17.25" customHeight="1">
      <c r="A38" s="138">
        <v>27</v>
      </c>
      <c r="B38" s="1513"/>
      <c r="C38" s="1513"/>
      <c r="D38" s="1503"/>
      <c r="E38" s="1504"/>
      <c r="F38" s="1513"/>
      <c r="G38" s="1501"/>
      <c r="H38" s="1503"/>
      <c r="I38" s="1504"/>
      <c r="J38" s="150"/>
    </row>
    <row r="39" spans="1:10" s="137" customFormat="1" ht="17.25" customHeight="1">
      <c r="A39" s="138">
        <v>28</v>
      </c>
      <c r="B39" s="1513"/>
      <c r="C39" s="1513"/>
      <c r="D39" s="1503"/>
      <c r="E39" s="1504"/>
      <c r="F39" s="1513"/>
      <c r="G39" s="1501"/>
      <c r="H39" s="1503"/>
      <c r="I39" s="1504"/>
      <c r="J39" s="150"/>
    </row>
    <row r="40" spans="1:10" s="137" customFormat="1" ht="17.25" customHeight="1">
      <c r="A40" s="138">
        <v>29</v>
      </c>
      <c r="B40" s="1513"/>
      <c r="C40" s="1513"/>
      <c r="D40" s="1503"/>
      <c r="E40" s="1504"/>
      <c r="F40" s="1513"/>
      <c r="G40" s="1501"/>
      <c r="H40" s="1503"/>
      <c r="I40" s="1504"/>
      <c r="J40" s="150"/>
    </row>
    <row r="41" spans="1:10" s="137" customFormat="1" ht="17.25" customHeight="1">
      <c r="A41" s="138">
        <v>30</v>
      </c>
      <c r="B41" s="1513"/>
      <c r="C41" s="1513"/>
      <c r="D41" s="1820"/>
      <c r="E41" s="1502"/>
      <c r="F41" s="1513"/>
      <c r="G41" s="1501"/>
      <c r="H41" s="1820"/>
      <c r="I41" s="1502"/>
      <c r="J41" s="150"/>
    </row>
    <row r="42" spans="1:10" ht="20.25" customHeight="1">
      <c r="A42" s="1458" t="s">
        <v>313</v>
      </c>
      <c r="B42" s="1821"/>
      <c r="C42" s="1821"/>
      <c r="D42" s="1821"/>
      <c r="E42" s="1821"/>
      <c r="F42" s="1821"/>
      <c r="G42" s="1821"/>
      <c r="H42" s="1821"/>
      <c r="I42" s="1821"/>
      <c r="J42" s="1821"/>
    </row>
    <row r="43" spans="1:10" ht="20.25" customHeight="1">
      <c r="A43" s="1821"/>
      <c r="B43" s="1821"/>
      <c r="C43" s="1821"/>
      <c r="D43" s="1821"/>
      <c r="E43" s="1821"/>
      <c r="F43" s="1821"/>
      <c r="G43" s="1821"/>
      <c r="H43" s="1821"/>
      <c r="I43" s="1821"/>
      <c r="J43" s="1821"/>
    </row>
    <row r="46" spans="1:10" hidden="1"/>
    <row r="47" spans="1:10" hidden="1"/>
    <row r="48" spans="1:10" hidden="1">
      <c r="D48" s="108"/>
    </row>
    <row r="49" spans="4:4" hidden="1">
      <c r="D49" s="109" t="s">
        <v>258</v>
      </c>
    </row>
    <row r="50" spans="4:4" hidden="1">
      <c r="D50" s="109" t="s">
        <v>263</v>
      </c>
    </row>
    <row r="51" spans="4:4" hidden="1"/>
    <row r="52" spans="4:4" hidden="1"/>
    <row r="53" spans="4:4" hidden="1"/>
  </sheetData>
  <sheetProtection algorithmName="SHA-512" hashValue="xr1rqIO6+gVUmTEfS+HZ9vGy59mnyMYcC9chK84lZ4IFKN7KNcc17+aL0dJuBBFF02M9VaVZC9nKgmrN+zzCxQ==" saltValue="ZwbM+n871oE+CxRt69JVuQ==" spinCount="100000" sheet="1" objects="1" scenarios="1"/>
  <mergeCells count="144">
    <mergeCell ref="B41:C41"/>
    <mergeCell ref="D41:E41"/>
    <mergeCell ref="F41:G41"/>
    <mergeCell ref="H41:I41"/>
    <mergeCell ref="A42:J43"/>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14:C14"/>
    <mergeCell ref="D14:E14"/>
    <mergeCell ref="F14:G14"/>
    <mergeCell ref="H14:I14"/>
    <mergeCell ref="B11:C11"/>
    <mergeCell ref="D11:E11"/>
    <mergeCell ref="F11:G11"/>
    <mergeCell ref="H11:I11"/>
    <mergeCell ref="B12:C12"/>
    <mergeCell ref="D12:E12"/>
    <mergeCell ref="F12:G12"/>
    <mergeCell ref="H12:I12"/>
    <mergeCell ref="B9:C9"/>
    <mergeCell ref="D9:E9"/>
    <mergeCell ref="F9:G9"/>
    <mergeCell ref="H9:I9"/>
    <mergeCell ref="B10:C10"/>
    <mergeCell ref="D10:E10"/>
    <mergeCell ref="F10:G10"/>
    <mergeCell ref="H10:I10"/>
    <mergeCell ref="B13:C13"/>
    <mergeCell ref="D13:E13"/>
    <mergeCell ref="F13:G13"/>
    <mergeCell ref="H13:I13"/>
    <mergeCell ref="A1:B1"/>
    <mergeCell ref="G1:J1"/>
    <mergeCell ref="A2:J3"/>
    <mergeCell ref="A4:C4"/>
    <mergeCell ref="D4:E4"/>
    <mergeCell ref="A5:C5"/>
    <mergeCell ref="D5:E5"/>
    <mergeCell ref="G5:H6"/>
    <mergeCell ref="I5:J6"/>
    <mergeCell ref="A6:C6"/>
    <mergeCell ref="D6:E6"/>
  </mergeCells>
  <phoneticPr fontId="2"/>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xr:uid="{6A43E88A-BFA5-4D39-82E5-774C84E865EB}">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xr:uid="{AB74C4B6-8D7D-4E89-A916-B39F36D1B050}">
      <formula1>$D$48:$D$50</formula1>
    </dataValidation>
  </dataValidations>
  <pageMargins left="0.7" right="0.7" top="0.75" bottom="0.75" header="0.3" footer="0.3"/>
  <pageSetup paperSize="9" scale="8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0B71F-FA0C-4D6F-9E5D-94119B0FB0F3}">
  <dimension ref="A1:I48"/>
  <sheetViews>
    <sheetView showGridLines="0" view="pageBreakPreview" zoomScaleNormal="100" zoomScaleSheetLayoutView="100" workbookViewId="0">
      <selection activeCell="H14" sqref="H14:AK17"/>
    </sheetView>
  </sheetViews>
  <sheetFormatPr defaultColWidth="8.08203125" defaultRowHeight="18"/>
  <cols>
    <col min="1" max="1" width="4.58203125" style="113" customWidth="1"/>
    <col min="2" max="9" width="9.5" style="113" customWidth="1"/>
    <col min="10" max="256" width="8.08203125" style="113"/>
    <col min="257" max="257" width="4.58203125" style="113" customWidth="1"/>
    <col min="258" max="265" width="9.5" style="113" customWidth="1"/>
    <col min="266" max="512" width="8.08203125" style="113"/>
    <col min="513" max="513" width="4.58203125" style="113" customWidth="1"/>
    <col min="514" max="521" width="9.5" style="113" customWidth="1"/>
    <col min="522" max="768" width="8.08203125" style="113"/>
    <col min="769" max="769" width="4.58203125" style="113" customWidth="1"/>
    <col min="770" max="777" width="9.5" style="113" customWidth="1"/>
    <col min="778" max="1024" width="8.08203125" style="113"/>
    <col min="1025" max="1025" width="4.58203125" style="113" customWidth="1"/>
    <col min="1026" max="1033" width="9.5" style="113" customWidth="1"/>
    <col min="1034" max="1280" width="8.08203125" style="113"/>
    <col min="1281" max="1281" width="4.58203125" style="113" customWidth="1"/>
    <col min="1282" max="1289" width="9.5" style="113" customWidth="1"/>
    <col min="1290" max="1536" width="8.08203125" style="113"/>
    <col min="1537" max="1537" width="4.58203125" style="113" customWidth="1"/>
    <col min="1538" max="1545" width="9.5" style="113" customWidth="1"/>
    <col min="1546" max="1792" width="8.08203125" style="113"/>
    <col min="1793" max="1793" width="4.58203125" style="113" customWidth="1"/>
    <col min="1794" max="1801" width="9.5" style="113" customWidth="1"/>
    <col min="1802" max="2048" width="8.08203125" style="113"/>
    <col min="2049" max="2049" width="4.58203125" style="113" customWidth="1"/>
    <col min="2050" max="2057" width="9.5" style="113" customWidth="1"/>
    <col min="2058" max="2304" width="8.08203125" style="113"/>
    <col min="2305" max="2305" width="4.58203125" style="113" customWidth="1"/>
    <col min="2306" max="2313" width="9.5" style="113" customWidth="1"/>
    <col min="2314" max="2560" width="8.08203125" style="113"/>
    <col min="2561" max="2561" width="4.58203125" style="113" customWidth="1"/>
    <col min="2562" max="2569" width="9.5" style="113" customWidth="1"/>
    <col min="2570" max="2816" width="8.08203125" style="113"/>
    <col min="2817" max="2817" width="4.58203125" style="113" customWidth="1"/>
    <col min="2818" max="2825" width="9.5" style="113" customWidth="1"/>
    <col min="2826" max="3072" width="8.08203125" style="113"/>
    <col min="3073" max="3073" width="4.58203125" style="113" customWidth="1"/>
    <col min="3074" max="3081" width="9.5" style="113" customWidth="1"/>
    <col min="3082" max="3328" width="8.08203125" style="113"/>
    <col min="3329" max="3329" width="4.58203125" style="113" customWidth="1"/>
    <col min="3330" max="3337" width="9.5" style="113" customWidth="1"/>
    <col min="3338" max="3584" width="8.08203125" style="113"/>
    <col min="3585" max="3585" width="4.58203125" style="113" customWidth="1"/>
    <col min="3586" max="3593" width="9.5" style="113" customWidth="1"/>
    <col min="3594" max="3840" width="8.08203125" style="113"/>
    <col min="3841" max="3841" width="4.58203125" style="113" customWidth="1"/>
    <col min="3842" max="3849" width="9.5" style="113" customWidth="1"/>
    <col min="3850" max="4096" width="8.08203125" style="113"/>
    <col min="4097" max="4097" width="4.58203125" style="113" customWidth="1"/>
    <col min="4098" max="4105" width="9.5" style="113" customWidth="1"/>
    <col min="4106" max="4352" width="8.08203125" style="113"/>
    <col min="4353" max="4353" width="4.58203125" style="113" customWidth="1"/>
    <col min="4354" max="4361" width="9.5" style="113" customWidth="1"/>
    <col min="4362" max="4608" width="8.08203125" style="113"/>
    <col min="4609" max="4609" width="4.58203125" style="113" customWidth="1"/>
    <col min="4610" max="4617" width="9.5" style="113" customWidth="1"/>
    <col min="4618" max="4864" width="8.08203125" style="113"/>
    <col min="4865" max="4865" width="4.58203125" style="113" customWidth="1"/>
    <col min="4866" max="4873" width="9.5" style="113" customWidth="1"/>
    <col min="4874" max="5120" width="8.08203125" style="113"/>
    <col min="5121" max="5121" width="4.58203125" style="113" customWidth="1"/>
    <col min="5122" max="5129" width="9.5" style="113" customWidth="1"/>
    <col min="5130" max="5376" width="8.08203125" style="113"/>
    <col min="5377" max="5377" width="4.58203125" style="113" customWidth="1"/>
    <col min="5378" max="5385" width="9.5" style="113" customWidth="1"/>
    <col min="5386" max="5632" width="8.08203125" style="113"/>
    <col min="5633" max="5633" width="4.58203125" style="113" customWidth="1"/>
    <col min="5634" max="5641" width="9.5" style="113" customWidth="1"/>
    <col min="5642" max="5888" width="8.08203125" style="113"/>
    <col min="5889" max="5889" width="4.58203125" style="113" customWidth="1"/>
    <col min="5890" max="5897" width="9.5" style="113" customWidth="1"/>
    <col min="5898" max="6144" width="8.08203125" style="113"/>
    <col min="6145" max="6145" width="4.58203125" style="113" customWidth="1"/>
    <col min="6146" max="6153" width="9.5" style="113" customWidth="1"/>
    <col min="6154" max="6400" width="8.08203125" style="113"/>
    <col min="6401" max="6401" width="4.58203125" style="113" customWidth="1"/>
    <col min="6402" max="6409" width="9.5" style="113" customWidth="1"/>
    <col min="6410" max="6656" width="8.08203125" style="113"/>
    <col min="6657" max="6657" width="4.58203125" style="113" customWidth="1"/>
    <col min="6658" max="6665" width="9.5" style="113" customWidth="1"/>
    <col min="6666" max="6912" width="8.08203125" style="113"/>
    <col min="6913" max="6913" width="4.58203125" style="113" customWidth="1"/>
    <col min="6914" max="6921" width="9.5" style="113" customWidth="1"/>
    <col min="6922" max="7168" width="8.08203125" style="113"/>
    <col min="7169" max="7169" width="4.58203125" style="113" customWidth="1"/>
    <col min="7170" max="7177" width="9.5" style="113" customWidth="1"/>
    <col min="7178" max="7424" width="8.08203125" style="113"/>
    <col min="7425" max="7425" width="4.58203125" style="113" customWidth="1"/>
    <col min="7426" max="7433" width="9.5" style="113" customWidth="1"/>
    <col min="7434" max="7680" width="8.08203125" style="113"/>
    <col min="7681" max="7681" width="4.58203125" style="113" customWidth="1"/>
    <col min="7682" max="7689" width="9.5" style="113" customWidth="1"/>
    <col min="7690" max="7936" width="8.08203125" style="113"/>
    <col min="7937" max="7937" width="4.58203125" style="113" customWidth="1"/>
    <col min="7938" max="7945" width="9.5" style="113" customWidth="1"/>
    <col min="7946" max="8192" width="8.08203125" style="113"/>
    <col min="8193" max="8193" width="4.58203125" style="113" customWidth="1"/>
    <col min="8194" max="8201" width="9.5" style="113" customWidth="1"/>
    <col min="8202" max="8448" width="8.08203125" style="113"/>
    <col min="8449" max="8449" width="4.58203125" style="113" customWidth="1"/>
    <col min="8450" max="8457" width="9.5" style="113" customWidth="1"/>
    <col min="8458" max="8704" width="8.08203125" style="113"/>
    <col min="8705" max="8705" width="4.58203125" style="113" customWidth="1"/>
    <col min="8706" max="8713" width="9.5" style="113" customWidth="1"/>
    <col min="8714" max="8960" width="8.08203125" style="113"/>
    <col min="8961" max="8961" width="4.58203125" style="113" customWidth="1"/>
    <col min="8962" max="8969" width="9.5" style="113" customWidth="1"/>
    <col min="8970" max="9216" width="8.08203125" style="113"/>
    <col min="9217" max="9217" width="4.58203125" style="113" customWidth="1"/>
    <col min="9218" max="9225" width="9.5" style="113" customWidth="1"/>
    <col min="9226" max="9472" width="8.08203125" style="113"/>
    <col min="9473" max="9473" width="4.58203125" style="113" customWidth="1"/>
    <col min="9474" max="9481" width="9.5" style="113" customWidth="1"/>
    <col min="9482" max="9728" width="8.08203125" style="113"/>
    <col min="9729" max="9729" width="4.58203125" style="113" customWidth="1"/>
    <col min="9730" max="9737" width="9.5" style="113" customWidth="1"/>
    <col min="9738" max="9984" width="8.08203125" style="113"/>
    <col min="9985" max="9985" width="4.58203125" style="113" customWidth="1"/>
    <col min="9986" max="9993" width="9.5" style="113" customWidth="1"/>
    <col min="9994" max="10240" width="8.08203125" style="113"/>
    <col min="10241" max="10241" width="4.58203125" style="113" customWidth="1"/>
    <col min="10242" max="10249" width="9.5" style="113" customWidth="1"/>
    <col min="10250" max="10496" width="8.08203125" style="113"/>
    <col min="10497" max="10497" width="4.58203125" style="113" customWidth="1"/>
    <col min="10498" max="10505" width="9.5" style="113" customWidth="1"/>
    <col min="10506" max="10752" width="8.08203125" style="113"/>
    <col min="10753" max="10753" width="4.58203125" style="113" customWidth="1"/>
    <col min="10754" max="10761" width="9.5" style="113" customWidth="1"/>
    <col min="10762" max="11008" width="8.08203125" style="113"/>
    <col min="11009" max="11009" width="4.58203125" style="113" customWidth="1"/>
    <col min="11010" max="11017" width="9.5" style="113" customWidth="1"/>
    <col min="11018" max="11264" width="8.08203125" style="113"/>
    <col min="11265" max="11265" width="4.58203125" style="113" customWidth="1"/>
    <col min="11266" max="11273" width="9.5" style="113" customWidth="1"/>
    <col min="11274" max="11520" width="8.08203125" style="113"/>
    <col min="11521" max="11521" width="4.58203125" style="113" customWidth="1"/>
    <col min="11522" max="11529" width="9.5" style="113" customWidth="1"/>
    <col min="11530" max="11776" width="8.08203125" style="113"/>
    <col min="11777" max="11777" width="4.58203125" style="113" customWidth="1"/>
    <col min="11778" max="11785" width="9.5" style="113" customWidth="1"/>
    <col min="11786" max="12032" width="8.08203125" style="113"/>
    <col min="12033" max="12033" width="4.58203125" style="113" customWidth="1"/>
    <col min="12034" max="12041" width="9.5" style="113" customWidth="1"/>
    <col min="12042" max="12288" width="8.08203125" style="113"/>
    <col min="12289" max="12289" width="4.58203125" style="113" customWidth="1"/>
    <col min="12290" max="12297" width="9.5" style="113" customWidth="1"/>
    <col min="12298" max="12544" width="8.08203125" style="113"/>
    <col min="12545" max="12545" width="4.58203125" style="113" customWidth="1"/>
    <col min="12546" max="12553" width="9.5" style="113" customWidth="1"/>
    <col min="12554" max="12800" width="8.08203125" style="113"/>
    <col min="12801" max="12801" width="4.58203125" style="113" customWidth="1"/>
    <col min="12802" max="12809" width="9.5" style="113" customWidth="1"/>
    <col min="12810" max="13056" width="8.08203125" style="113"/>
    <col min="13057" max="13057" width="4.58203125" style="113" customWidth="1"/>
    <col min="13058" max="13065" width="9.5" style="113" customWidth="1"/>
    <col min="13066" max="13312" width="8.08203125" style="113"/>
    <col min="13313" max="13313" width="4.58203125" style="113" customWidth="1"/>
    <col min="13314" max="13321" width="9.5" style="113" customWidth="1"/>
    <col min="13322" max="13568" width="8.08203125" style="113"/>
    <col min="13569" max="13569" width="4.58203125" style="113" customWidth="1"/>
    <col min="13570" max="13577" width="9.5" style="113" customWidth="1"/>
    <col min="13578" max="13824" width="8.08203125" style="113"/>
    <col min="13825" max="13825" width="4.58203125" style="113" customWidth="1"/>
    <col min="13826" max="13833" width="9.5" style="113" customWidth="1"/>
    <col min="13834" max="14080" width="8.08203125" style="113"/>
    <col min="14081" max="14081" width="4.58203125" style="113" customWidth="1"/>
    <col min="14082" max="14089" width="9.5" style="113" customWidth="1"/>
    <col min="14090" max="14336" width="8.08203125" style="113"/>
    <col min="14337" max="14337" width="4.58203125" style="113" customWidth="1"/>
    <col min="14338" max="14345" width="9.5" style="113" customWidth="1"/>
    <col min="14346" max="14592" width="8.08203125" style="113"/>
    <col min="14593" max="14593" width="4.58203125" style="113" customWidth="1"/>
    <col min="14594" max="14601" width="9.5" style="113" customWidth="1"/>
    <col min="14602" max="14848" width="8.08203125" style="113"/>
    <col min="14849" max="14849" width="4.58203125" style="113" customWidth="1"/>
    <col min="14850" max="14857" width="9.5" style="113" customWidth="1"/>
    <col min="14858" max="15104" width="8.08203125" style="113"/>
    <col min="15105" max="15105" width="4.58203125" style="113" customWidth="1"/>
    <col min="15106" max="15113" width="9.5" style="113" customWidth="1"/>
    <col min="15114" max="15360" width="8.08203125" style="113"/>
    <col min="15361" max="15361" width="4.58203125" style="113" customWidth="1"/>
    <col min="15362" max="15369" width="9.5" style="113" customWidth="1"/>
    <col min="15370" max="15616" width="8.08203125" style="113"/>
    <col min="15617" max="15617" width="4.58203125" style="113" customWidth="1"/>
    <col min="15618" max="15625" width="9.5" style="113" customWidth="1"/>
    <col min="15626" max="15872" width="8.08203125" style="113"/>
    <col min="15873" max="15873" width="4.58203125" style="113" customWidth="1"/>
    <col min="15874" max="15881" width="9.5" style="113" customWidth="1"/>
    <col min="15882" max="16128" width="8.08203125" style="113"/>
    <col min="16129" max="16129" width="4.58203125" style="113" customWidth="1"/>
    <col min="16130" max="16137" width="9.5" style="113" customWidth="1"/>
    <col min="16138" max="16384" width="8.08203125" style="113"/>
  </cols>
  <sheetData>
    <row r="1" spans="1:9" ht="27.75" customHeight="1" thickBot="1">
      <c r="A1" s="1481" t="s">
        <v>314</v>
      </c>
      <c r="B1" s="1482"/>
      <c r="C1" s="7"/>
      <c r="D1" s="7"/>
      <c r="E1" s="7"/>
      <c r="F1" s="7"/>
      <c r="G1" s="1823"/>
      <c r="H1" s="1823"/>
      <c r="I1" s="1823"/>
    </row>
    <row r="2" spans="1:9" ht="77.25" customHeight="1">
      <c r="A2" s="1483" t="s">
        <v>315</v>
      </c>
      <c r="B2" s="1484"/>
      <c r="C2" s="1484"/>
      <c r="D2" s="1484"/>
      <c r="E2" s="1484"/>
      <c r="F2" s="1484"/>
      <c r="G2" s="1484"/>
      <c r="H2" s="1484"/>
      <c r="I2" s="1484"/>
    </row>
    <row r="3" spans="1:9" ht="15.75" customHeight="1" thickBot="1">
      <c r="A3" s="1479"/>
      <c r="B3" s="1479"/>
      <c r="C3" s="1479"/>
      <c r="D3" s="1479"/>
      <c r="E3" s="1479"/>
      <c r="F3" s="7"/>
      <c r="G3" s="7"/>
      <c r="H3" s="7"/>
      <c r="I3" s="7"/>
    </row>
    <row r="4" spans="1:9" ht="17.25" customHeight="1">
      <c r="A4" s="1480"/>
      <c r="B4" s="1480"/>
      <c r="C4" s="1480"/>
      <c r="D4" s="177"/>
      <c r="E4" s="1824" t="s">
        <v>316</v>
      </c>
      <c r="F4" s="1825"/>
      <c r="G4" s="1828"/>
      <c r="H4" s="1829"/>
      <c r="I4" s="178"/>
    </row>
    <row r="5" spans="1:9" ht="17.25" customHeight="1" thickBot="1">
      <c r="A5" s="1480"/>
      <c r="B5" s="1480"/>
      <c r="C5" s="1480"/>
      <c r="D5" s="177"/>
      <c r="E5" s="1826"/>
      <c r="F5" s="1827"/>
      <c r="G5" s="1830"/>
      <c r="H5" s="1831"/>
      <c r="I5" s="178"/>
    </row>
    <row r="6" spans="1:9" ht="10.5" customHeight="1">
      <c r="A6" s="7"/>
      <c r="B6" s="7"/>
      <c r="C6" s="7"/>
      <c r="D6" s="7"/>
      <c r="E6" s="7"/>
      <c r="F6" s="7"/>
      <c r="G6" s="7"/>
      <c r="H6" s="7"/>
      <c r="I6" s="7"/>
    </row>
    <row r="7" spans="1:9" ht="15.75" customHeight="1">
      <c r="A7" s="137" t="s">
        <v>317</v>
      </c>
      <c r="B7" s="137"/>
      <c r="C7" s="137"/>
      <c r="D7" s="137"/>
      <c r="E7" s="137"/>
      <c r="F7" s="137"/>
      <c r="G7" s="137"/>
      <c r="H7" s="137"/>
      <c r="I7" s="137"/>
    </row>
    <row r="8" spans="1:9" s="137" customFormat="1" ht="30" customHeight="1">
      <c r="A8" s="138"/>
      <c r="B8" s="1418" t="s">
        <v>1</v>
      </c>
      <c r="C8" s="1418"/>
      <c r="D8" s="1418" t="s">
        <v>251</v>
      </c>
      <c r="E8" s="1418"/>
      <c r="F8" s="1418" t="s">
        <v>252</v>
      </c>
      <c r="G8" s="1475"/>
      <c r="H8" s="1485" t="s">
        <v>318</v>
      </c>
      <c r="I8" s="1418"/>
    </row>
    <row r="9" spans="1:9" s="137" customFormat="1" ht="16.5" customHeight="1">
      <c r="A9" s="141" t="s">
        <v>255</v>
      </c>
      <c r="B9" s="1418" t="s">
        <v>319</v>
      </c>
      <c r="C9" s="1418"/>
      <c r="D9" s="1490">
        <v>42887</v>
      </c>
      <c r="E9" s="1491"/>
      <c r="F9" s="1418" t="s">
        <v>320</v>
      </c>
      <c r="G9" s="1475"/>
      <c r="H9" s="1822" t="s">
        <v>258</v>
      </c>
      <c r="I9" s="1822"/>
    </row>
    <row r="10" spans="1:9" s="137" customFormat="1" ht="17.25" customHeight="1">
      <c r="A10" s="138">
        <v>1</v>
      </c>
      <c r="B10" s="1513"/>
      <c r="C10" s="1513"/>
      <c r="D10" s="1503"/>
      <c r="E10" s="1504"/>
      <c r="F10" s="1513"/>
      <c r="G10" s="1501"/>
      <c r="H10" s="1832"/>
      <c r="I10" s="1832"/>
    </row>
    <row r="11" spans="1:9" s="137" customFormat="1" ht="17.25" customHeight="1">
      <c r="A11" s="138">
        <v>2</v>
      </c>
      <c r="B11" s="1513"/>
      <c r="C11" s="1513"/>
      <c r="D11" s="1503"/>
      <c r="E11" s="1504"/>
      <c r="F11" s="1513"/>
      <c r="G11" s="1501"/>
      <c r="H11" s="1832"/>
      <c r="I11" s="1832"/>
    </row>
    <row r="12" spans="1:9" s="137" customFormat="1" ht="17.25" customHeight="1">
      <c r="A12" s="138">
        <v>3</v>
      </c>
      <c r="B12" s="1501"/>
      <c r="C12" s="1502"/>
      <c r="D12" s="1503"/>
      <c r="E12" s="1504"/>
      <c r="F12" s="1501"/>
      <c r="G12" s="1505"/>
      <c r="H12" s="1832"/>
      <c r="I12" s="1832"/>
    </row>
    <row r="13" spans="1:9" s="137" customFormat="1" ht="17.25" customHeight="1">
      <c r="A13" s="138">
        <v>4</v>
      </c>
      <c r="B13" s="1501"/>
      <c r="C13" s="1502"/>
      <c r="D13" s="1503"/>
      <c r="E13" s="1504"/>
      <c r="F13" s="1501"/>
      <c r="G13" s="1505"/>
      <c r="H13" s="1832"/>
      <c r="I13" s="1832"/>
    </row>
    <row r="14" spans="1:9" s="137" customFormat="1" ht="17.25" customHeight="1">
      <c r="A14" s="138">
        <v>5</v>
      </c>
      <c r="B14" s="1501"/>
      <c r="C14" s="1502"/>
      <c r="D14" s="1503"/>
      <c r="E14" s="1504"/>
      <c r="F14" s="1501"/>
      <c r="G14" s="1505"/>
      <c r="H14" s="1832"/>
      <c r="I14" s="1832"/>
    </row>
    <row r="15" spans="1:9" s="137" customFormat="1" ht="17.25" customHeight="1">
      <c r="A15" s="138">
        <v>6</v>
      </c>
      <c r="B15" s="1501"/>
      <c r="C15" s="1502"/>
      <c r="D15" s="1503"/>
      <c r="E15" s="1504"/>
      <c r="F15" s="1501"/>
      <c r="G15" s="1505"/>
      <c r="H15" s="1832"/>
      <c r="I15" s="1832"/>
    </row>
    <row r="16" spans="1:9" s="137" customFormat="1" ht="17.25" customHeight="1">
      <c r="A16" s="138">
        <v>7</v>
      </c>
      <c r="B16" s="1513"/>
      <c r="C16" s="1513"/>
      <c r="D16" s="1503"/>
      <c r="E16" s="1504"/>
      <c r="F16" s="1513"/>
      <c r="G16" s="1501"/>
      <c r="H16" s="1832"/>
      <c r="I16" s="1832"/>
    </row>
    <row r="17" spans="1:9" s="137" customFormat="1" ht="17.25" customHeight="1">
      <c r="A17" s="138">
        <v>8</v>
      </c>
      <c r="B17" s="1513"/>
      <c r="C17" s="1513"/>
      <c r="D17" s="1503"/>
      <c r="E17" s="1504"/>
      <c r="F17" s="1513"/>
      <c r="G17" s="1501"/>
      <c r="H17" s="1832"/>
      <c r="I17" s="1832"/>
    </row>
    <row r="18" spans="1:9" s="137" customFormat="1" ht="17.25" customHeight="1">
      <c r="A18" s="138">
        <v>9</v>
      </c>
      <c r="B18" s="1513"/>
      <c r="C18" s="1513"/>
      <c r="D18" s="1503"/>
      <c r="E18" s="1504"/>
      <c r="F18" s="1513"/>
      <c r="G18" s="1501"/>
      <c r="H18" s="1832"/>
      <c r="I18" s="1832"/>
    </row>
    <row r="19" spans="1:9" s="137" customFormat="1" ht="17.25" customHeight="1">
      <c r="A19" s="138">
        <v>10</v>
      </c>
      <c r="B19" s="1513"/>
      <c r="C19" s="1513"/>
      <c r="D19" s="1503"/>
      <c r="E19" s="1504"/>
      <c r="F19" s="1513"/>
      <c r="G19" s="1501"/>
      <c r="H19" s="1832"/>
      <c r="I19" s="1832"/>
    </row>
    <row r="20" spans="1:9" s="137" customFormat="1" ht="17.25" customHeight="1">
      <c r="A20" s="138">
        <v>11</v>
      </c>
      <c r="B20" s="1501"/>
      <c r="C20" s="1502"/>
      <c r="D20" s="1503"/>
      <c r="E20" s="1504"/>
      <c r="F20" s="1513"/>
      <c r="G20" s="1501"/>
      <c r="H20" s="1832"/>
      <c r="I20" s="1832"/>
    </row>
    <row r="21" spans="1:9" s="137" customFormat="1" ht="17.25" customHeight="1">
      <c r="A21" s="138">
        <v>12</v>
      </c>
      <c r="B21" s="1513"/>
      <c r="C21" s="1513"/>
      <c r="D21" s="1503"/>
      <c r="E21" s="1504"/>
      <c r="F21" s="1513"/>
      <c r="G21" s="1501"/>
      <c r="H21" s="1832"/>
      <c r="I21" s="1832"/>
    </row>
    <row r="22" spans="1:9" s="137" customFormat="1" ht="17.25" customHeight="1">
      <c r="A22" s="138">
        <v>13</v>
      </c>
      <c r="B22" s="1501"/>
      <c r="C22" s="1502"/>
      <c r="D22" s="1503"/>
      <c r="E22" s="1504"/>
      <c r="F22" s="1501"/>
      <c r="G22" s="1505"/>
      <c r="H22" s="1832"/>
      <c r="I22" s="1832"/>
    </row>
    <row r="23" spans="1:9" s="137" customFormat="1" ht="17.25" customHeight="1">
      <c r="A23" s="138">
        <v>14</v>
      </c>
      <c r="B23" s="1513"/>
      <c r="C23" s="1513"/>
      <c r="D23" s="1503"/>
      <c r="E23" s="1504"/>
      <c r="F23" s="1513"/>
      <c r="G23" s="1501"/>
      <c r="H23" s="1832"/>
      <c r="I23" s="1832"/>
    </row>
    <row r="24" spans="1:9" s="137" customFormat="1" ht="17.25" customHeight="1">
      <c r="A24" s="138">
        <v>15</v>
      </c>
      <c r="B24" s="1513"/>
      <c r="C24" s="1513"/>
      <c r="D24" s="1503"/>
      <c r="E24" s="1504"/>
      <c r="F24" s="1513"/>
      <c r="G24" s="1501"/>
      <c r="H24" s="1832"/>
      <c r="I24" s="1832"/>
    </row>
    <row r="25" spans="1:9" s="137" customFormat="1" ht="17.25" customHeight="1">
      <c r="A25" s="138">
        <v>16</v>
      </c>
      <c r="B25" s="1513"/>
      <c r="C25" s="1513"/>
      <c r="D25" s="1503"/>
      <c r="E25" s="1504"/>
      <c r="F25" s="1513"/>
      <c r="G25" s="1501"/>
      <c r="H25" s="1832"/>
      <c r="I25" s="1832"/>
    </row>
    <row r="26" spans="1:9" s="137" customFormat="1" ht="17.25" customHeight="1">
      <c r="A26" s="138">
        <v>17</v>
      </c>
      <c r="B26" s="1513"/>
      <c r="C26" s="1513"/>
      <c r="D26" s="1503"/>
      <c r="E26" s="1504"/>
      <c r="F26" s="1513"/>
      <c r="G26" s="1501"/>
      <c r="H26" s="1832"/>
      <c r="I26" s="1832"/>
    </row>
    <row r="27" spans="1:9" s="137" customFormat="1" ht="17.25" customHeight="1">
      <c r="A27" s="138">
        <v>18</v>
      </c>
      <c r="B27" s="1513"/>
      <c r="C27" s="1513"/>
      <c r="D27" s="1503"/>
      <c r="E27" s="1504"/>
      <c r="F27" s="1513"/>
      <c r="G27" s="1501"/>
      <c r="H27" s="1832"/>
      <c r="I27" s="1832"/>
    </row>
    <row r="28" spans="1:9" s="137" customFormat="1" ht="17.25" customHeight="1">
      <c r="A28" s="138">
        <v>19</v>
      </c>
      <c r="B28" s="1513"/>
      <c r="C28" s="1513"/>
      <c r="D28" s="1503"/>
      <c r="E28" s="1504"/>
      <c r="F28" s="1513"/>
      <c r="G28" s="1501"/>
      <c r="H28" s="1832"/>
      <c r="I28" s="1832"/>
    </row>
    <row r="29" spans="1:9" s="137" customFormat="1" ht="17.25" customHeight="1">
      <c r="A29" s="138">
        <v>20</v>
      </c>
      <c r="B29" s="1513"/>
      <c r="C29" s="1513"/>
      <c r="D29" s="1503"/>
      <c r="E29" s="1504"/>
      <c r="F29" s="1513"/>
      <c r="G29" s="1501"/>
      <c r="H29" s="1832"/>
      <c r="I29" s="1832"/>
    </row>
    <row r="30" spans="1:9" s="137" customFormat="1" ht="17.25" customHeight="1">
      <c r="A30" s="138">
        <v>21</v>
      </c>
      <c r="B30" s="1513"/>
      <c r="C30" s="1513"/>
      <c r="D30" s="1503"/>
      <c r="E30" s="1504"/>
      <c r="F30" s="1513"/>
      <c r="G30" s="1501"/>
      <c r="H30" s="1832"/>
      <c r="I30" s="1832"/>
    </row>
    <row r="31" spans="1:9" s="137" customFormat="1" ht="17.25" customHeight="1">
      <c r="A31" s="138">
        <v>22</v>
      </c>
      <c r="B31" s="1513"/>
      <c r="C31" s="1513"/>
      <c r="D31" s="1503"/>
      <c r="E31" s="1504"/>
      <c r="F31" s="1513"/>
      <c r="G31" s="1501"/>
      <c r="H31" s="1832"/>
      <c r="I31" s="1832"/>
    </row>
    <row r="32" spans="1:9" s="137" customFormat="1" ht="17.25" customHeight="1">
      <c r="A32" s="138">
        <v>23</v>
      </c>
      <c r="B32" s="1513"/>
      <c r="C32" s="1513"/>
      <c r="D32" s="1503"/>
      <c r="E32" s="1504"/>
      <c r="F32" s="1513"/>
      <c r="G32" s="1501"/>
      <c r="H32" s="1832"/>
      <c r="I32" s="1832"/>
    </row>
    <row r="33" spans="1:9" s="137" customFormat="1" ht="17.25" customHeight="1">
      <c r="A33" s="138">
        <v>24</v>
      </c>
      <c r="B33" s="1513"/>
      <c r="C33" s="1513"/>
      <c r="D33" s="1503"/>
      <c r="E33" s="1504"/>
      <c r="F33" s="1513"/>
      <c r="G33" s="1501"/>
      <c r="H33" s="1832"/>
      <c r="I33" s="1832"/>
    </row>
    <row r="34" spans="1:9" s="137" customFormat="1" ht="17.25" customHeight="1">
      <c r="A34" s="138">
        <v>25</v>
      </c>
      <c r="B34" s="1513"/>
      <c r="C34" s="1513"/>
      <c r="D34" s="1503"/>
      <c r="E34" s="1504"/>
      <c r="F34" s="1513"/>
      <c r="G34" s="1501"/>
      <c r="H34" s="1832"/>
      <c r="I34" s="1832"/>
    </row>
    <row r="35" spans="1:9" s="137" customFormat="1" ht="17.25" customHeight="1">
      <c r="A35" s="138">
        <v>26</v>
      </c>
      <c r="B35" s="1513"/>
      <c r="C35" s="1513"/>
      <c r="D35" s="1503"/>
      <c r="E35" s="1504"/>
      <c r="F35" s="1513"/>
      <c r="G35" s="1501"/>
      <c r="H35" s="1832"/>
      <c r="I35" s="1832"/>
    </row>
    <row r="36" spans="1:9" s="137" customFormat="1" ht="17.25" customHeight="1">
      <c r="A36" s="138">
        <v>27</v>
      </c>
      <c r="B36" s="1513"/>
      <c r="C36" s="1513"/>
      <c r="D36" s="1503"/>
      <c r="E36" s="1504"/>
      <c r="F36" s="1513"/>
      <c r="G36" s="1501"/>
      <c r="H36" s="1832"/>
      <c r="I36" s="1832"/>
    </row>
    <row r="37" spans="1:9" s="137" customFormat="1" ht="17.25" customHeight="1">
      <c r="A37" s="138">
        <v>28</v>
      </c>
      <c r="B37" s="1513"/>
      <c r="C37" s="1513"/>
      <c r="D37" s="1503"/>
      <c r="E37" s="1504"/>
      <c r="F37" s="1513"/>
      <c r="G37" s="1501"/>
      <c r="H37" s="1832"/>
      <c r="I37" s="1832"/>
    </row>
    <row r="38" spans="1:9" s="137" customFormat="1" ht="17.25" customHeight="1">
      <c r="A38" s="138">
        <v>29</v>
      </c>
      <c r="B38" s="1513"/>
      <c r="C38" s="1513"/>
      <c r="D38" s="1503"/>
      <c r="E38" s="1504"/>
      <c r="F38" s="1513"/>
      <c r="G38" s="1501"/>
      <c r="H38" s="1832"/>
      <c r="I38" s="1832"/>
    </row>
    <row r="39" spans="1:9" s="137" customFormat="1" ht="17.25" customHeight="1">
      <c r="A39" s="138">
        <v>30</v>
      </c>
      <c r="B39" s="1513"/>
      <c r="C39" s="1513"/>
      <c r="D39" s="1820"/>
      <c r="E39" s="1502"/>
      <c r="F39" s="1513"/>
      <c r="G39" s="1513"/>
      <c r="H39" s="1832"/>
      <c r="I39" s="1832"/>
    </row>
    <row r="40" spans="1:9" ht="22.5" customHeight="1">
      <c r="A40" s="1833" t="s">
        <v>321</v>
      </c>
      <c r="B40" s="1834"/>
      <c r="C40" s="1834"/>
      <c r="D40" s="1834"/>
      <c r="E40" s="1834"/>
      <c r="F40" s="1834"/>
      <c r="G40" s="1834"/>
      <c r="H40" s="1834"/>
      <c r="I40" s="1834"/>
    </row>
    <row r="41" spans="1:9" ht="22.5" customHeight="1">
      <c r="A41" s="1834"/>
      <c r="B41" s="1834"/>
      <c r="C41" s="1834"/>
      <c r="D41" s="1834"/>
      <c r="E41" s="1834"/>
      <c r="F41" s="1834"/>
      <c r="G41" s="1834"/>
      <c r="H41" s="1834"/>
      <c r="I41" s="1834"/>
    </row>
    <row r="43" spans="1:9" hidden="1">
      <c r="A43" s="7"/>
      <c r="B43" s="7"/>
      <c r="C43" s="7"/>
      <c r="D43" s="7"/>
      <c r="E43" s="7"/>
      <c r="F43" s="7"/>
      <c r="G43" s="7"/>
      <c r="H43" s="7"/>
      <c r="I43" s="7"/>
    </row>
    <row r="44" spans="1:9" hidden="1">
      <c r="B44" s="7"/>
      <c r="C44" s="7"/>
      <c r="D44" s="7"/>
      <c r="E44" s="7"/>
      <c r="F44" s="7"/>
      <c r="G44" s="7"/>
      <c r="H44" s="7"/>
      <c r="I44" s="7"/>
    </row>
    <row r="45" spans="1:9" hidden="1">
      <c r="A45" s="7"/>
      <c r="B45" s="7"/>
      <c r="C45" s="108"/>
      <c r="D45" s="7"/>
      <c r="E45" s="7"/>
      <c r="F45" s="7"/>
      <c r="G45" s="7"/>
      <c r="H45" s="7"/>
      <c r="I45" s="7"/>
    </row>
    <row r="46" spans="1:9" hidden="1">
      <c r="A46" s="7"/>
      <c r="B46" s="7"/>
      <c r="C46" s="109" t="s">
        <v>258</v>
      </c>
      <c r="D46" s="7"/>
      <c r="E46" s="7"/>
      <c r="F46" s="7"/>
      <c r="G46" s="7"/>
      <c r="H46" s="7"/>
      <c r="I46" s="7"/>
    </row>
    <row r="47" spans="1:9" hidden="1">
      <c r="A47" s="7"/>
      <c r="B47" s="7"/>
      <c r="C47" s="109" t="s">
        <v>263</v>
      </c>
      <c r="D47" s="7"/>
      <c r="E47" s="7"/>
      <c r="F47" s="7"/>
      <c r="G47" s="7"/>
      <c r="H47" s="7"/>
      <c r="I47" s="7"/>
    </row>
    <row r="48" spans="1:9">
      <c r="A48" s="7"/>
      <c r="B48" s="7"/>
      <c r="C48" s="7"/>
      <c r="D48" s="7"/>
      <c r="E48" s="7"/>
      <c r="F48" s="7"/>
      <c r="G48" s="7"/>
      <c r="H48" s="7"/>
      <c r="I48" s="7"/>
    </row>
  </sheetData>
  <sheetProtection algorithmName="SHA-512" hashValue="/Uk1VGvuWEFQFv6ocBbtq1lzBZhGNXJ5YUVj1G7oivTG8SzrPW+/n0uPpdaFOFZalF2S8oP4E/btS5e9lOqq2w==" saltValue="Qf0oW29H0JplR4J1d6a7EQ==" spinCount="100000" sheet="1" objects="1" scenarios="1"/>
  <mergeCells count="138">
    <mergeCell ref="A40:I41"/>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s>
  <phoneticPr fontId="2"/>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xr:uid="{2212FEFF-6DAB-44BB-B21C-2558BAA615EC}">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xr:uid="{2094DA09-1D72-487B-9C66-1D96EC2A4904}">
      <formula1>41640</formula1>
    </dataValidation>
  </dataValidations>
  <pageMargins left="0.7" right="0.7" top="0.75" bottom="0.75" header="0.3" footer="0.3"/>
  <pageSetup paperSize="9" scale="9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C8D60-02E4-4185-B000-36AE22908FA1}">
  <dimension ref="A1:F21"/>
  <sheetViews>
    <sheetView showGridLines="0" view="pageBreakPreview" zoomScaleNormal="100" zoomScaleSheetLayoutView="100" workbookViewId="0">
      <selection activeCell="I14" sqref="I14:AK17"/>
    </sheetView>
  </sheetViews>
  <sheetFormatPr defaultColWidth="9" defaultRowHeight="14"/>
  <cols>
    <col min="1" max="1" width="24.33203125" style="9" customWidth="1"/>
    <col min="2" max="2" width="4" style="9" customWidth="1"/>
    <col min="3" max="3" width="20.08203125" style="9" customWidth="1"/>
    <col min="4" max="4" width="23.58203125" style="9" customWidth="1"/>
    <col min="5" max="6" width="10.33203125" style="9" customWidth="1"/>
    <col min="7" max="256" width="9" style="9"/>
    <col min="257" max="257" width="24.33203125" style="9" customWidth="1"/>
    <col min="258" max="258" width="4" style="9" customWidth="1"/>
    <col min="259" max="259" width="20.08203125" style="9" customWidth="1"/>
    <col min="260" max="260" width="23.58203125" style="9" customWidth="1"/>
    <col min="261" max="262" width="10.33203125" style="9" customWidth="1"/>
    <col min="263" max="512" width="9" style="9"/>
    <col min="513" max="513" width="24.33203125" style="9" customWidth="1"/>
    <col min="514" max="514" width="4" style="9" customWidth="1"/>
    <col min="515" max="515" width="20.08203125" style="9" customWidth="1"/>
    <col min="516" max="516" width="23.58203125" style="9" customWidth="1"/>
    <col min="517" max="518" width="10.33203125" style="9" customWidth="1"/>
    <col min="519" max="768" width="9" style="9"/>
    <col min="769" max="769" width="24.33203125" style="9" customWidth="1"/>
    <col min="770" max="770" width="4" style="9" customWidth="1"/>
    <col min="771" max="771" width="20.08203125" style="9" customWidth="1"/>
    <col min="772" max="772" width="23.58203125" style="9" customWidth="1"/>
    <col min="773" max="774" width="10.33203125" style="9" customWidth="1"/>
    <col min="775" max="1024" width="9" style="9"/>
    <col min="1025" max="1025" width="24.33203125" style="9" customWidth="1"/>
    <col min="1026" max="1026" width="4" style="9" customWidth="1"/>
    <col min="1027" max="1027" width="20.08203125" style="9" customWidth="1"/>
    <col min="1028" max="1028" width="23.58203125" style="9" customWidth="1"/>
    <col min="1029" max="1030" width="10.33203125" style="9" customWidth="1"/>
    <col min="1031" max="1280" width="9" style="9"/>
    <col min="1281" max="1281" width="24.33203125" style="9" customWidth="1"/>
    <col min="1282" max="1282" width="4" style="9" customWidth="1"/>
    <col min="1283" max="1283" width="20.08203125" style="9" customWidth="1"/>
    <col min="1284" max="1284" width="23.58203125" style="9" customWidth="1"/>
    <col min="1285" max="1286" width="10.33203125" style="9" customWidth="1"/>
    <col min="1287" max="1536" width="9" style="9"/>
    <col min="1537" max="1537" width="24.33203125" style="9" customWidth="1"/>
    <col min="1538" max="1538" width="4" style="9" customWidth="1"/>
    <col min="1539" max="1539" width="20.08203125" style="9" customWidth="1"/>
    <col min="1540" max="1540" width="23.58203125" style="9" customWidth="1"/>
    <col min="1541" max="1542" width="10.33203125" style="9" customWidth="1"/>
    <col min="1543" max="1792" width="9" style="9"/>
    <col min="1793" max="1793" width="24.33203125" style="9" customWidth="1"/>
    <col min="1794" max="1794" width="4" style="9" customWidth="1"/>
    <col min="1795" max="1795" width="20.08203125" style="9" customWidth="1"/>
    <col min="1796" max="1796" width="23.58203125" style="9" customWidth="1"/>
    <col min="1797" max="1798" width="10.33203125" style="9" customWidth="1"/>
    <col min="1799" max="2048" width="9" style="9"/>
    <col min="2049" max="2049" width="24.33203125" style="9" customWidth="1"/>
    <col min="2050" max="2050" width="4" style="9" customWidth="1"/>
    <col min="2051" max="2051" width="20.08203125" style="9" customWidth="1"/>
    <col min="2052" max="2052" width="23.58203125" style="9" customWidth="1"/>
    <col min="2053" max="2054" width="10.33203125" style="9" customWidth="1"/>
    <col min="2055" max="2304" width="9" style="9"/>
    <col min="2305" max="2305" width="24.33203125" style="9" customWidth="1"/>
    <col min="2306" max="2306" width="4" style="9" customWidth="1"/>
    <col min="2307" max="2307" width="20.08203125" style="9" customWidth="1"/>
    <col min="2308" max="2308" width="23.58203125" style="9" customWidth="1"/>
    <col min="2309" max="2310" width="10.33203125" style="9" customWidth="1"/>
    <col min="2311" max="2560" width="9" style="9"/>
    <col min="2561" max="2561" width="24.33203125" style="9" customWidth="1"/>
    <col min="2562" max="2562" width="4" style="9" customWidth="1"/>
    <col min="2563" max="2563" width="20.08203125" style="9" customWidth="1"/>
    <col min="2564" max="2564" width="23.58203125" style="9" customWidth="1"/>
    <col min="2565" max="2566" width="10.33203125" style="9" customWidth="1"/>
    <col min="2567" max="2816" width="9" style="9"/>
    <col min="2817" max="2817" width="24.33203125" style="9" customWidth="1"/>
    <col min="2818" max="2818" width="4" style="9" customWidth="1"/>
    <col min="2819" max="2819" width="20.08203125" style="9" customWidth="1"/>
    <col min="2820" max="2820" width="23.58203125" style="9" customWidth="1"/>
    <col min="2821" max="2822" width="10.33203125" style="9" customWidth="1"/>
    <col min="2823" max="3072" width="9" style="9"/>
    <col min="3073" max="3073" width="24.33203125" style="9" customWidth="1"/>
    <col min="3074" max="3074" width="4" style="9" customWidth="1"/>
    <col min="3075" max="3075" width="20.08203125" style="9" customWidth="1"/>
    <col min="3076" max="3076" width="23.58203125" style="9" customWidth="1"/>
    <col min="3077" max="3078" width="10.33203125" style="9" customWidth="1"/>
    <col min="3079" max="3328" width="9" style="9"/>
    <col min="3329" max="3329" width="24.33203125" style="9" customWidth="1"/>
    <col min="3330" max="3330" width="4" style="9" customWidth="1"/>
    <col min="3331" max="3331" width="20.08203125" style="9" customWidth="1"/>
    <col min="3332" max="3332" width="23.58203125" style="9" customWidth="1"/>
    <col min="3333" max="3334" width="10.33203125" style="9" customWidth="1"/>
    <col min="3335" max="3584" width="9" style="9"/>
    <col min="3585" max="3585" width="24.33203125" style="9" customWidth="1"/>
    <col min="3586" max="3586" width="4" style="9" customWidth="1"/>
    <col min="3587" max="3587" width="20.08203125" style="9" customWidth="1"/>
    <col min="3588" max="3588" width="23.58203125" style="9" customWidth="1"/>
    <col min="3589" max="3590" width="10.33203125" style="9" customWidth="1"/>
    <col min="3591" max="3840" width="9" style="9"/>
    <col min="3841" max="3841" width="24.33203125" style="9" customWidth="1"/>
    <col min="3842" max="3842" width="4" style="9" customWidth="1"/>
    <col min="3843" max="3843" width="20.08203125" style="9" customWidth="1"/>
    <col min="3844" max="3844" width="23.58203125" style="9" customWidth="1"/>
    <col min="3845" max="3846" width="10.33203125" style="9" customWidth="1"/>
    <col min="3847" max="4096" width="9" style="9"/>
    <col min="4097" max="4097" width="24.33203125" style="9" customWidth="1"/>
    <col min="4098" max="4098" width="4" style="9" customWidth="1"/>
    <col min="4099" max="4099" width="20.08203125" style="9" customWidth="1"/>
    <col min="4100" max="4100" width="23.58203125" style="9" customWidth="1"/>
    <col min="4101" max="4102" width="10.33203125" style="9" customWidth="1"/>
    <col min="4103" max="4352" width="9" style="9"/>
    <col min="4353" max="4353" width="24.33203125" style="9" customWidth="1"/>
    <col min="4354" max="4354" width="4" style="9" customWidth="1"/>
    <col min="4355" max="4355" width="20.08203125" style="9" customWidth="1"/>
    <col min="4356" max="4356" width="23.58203125" style="9" customWidth="1"/>
    <col min="4357" max="4358" width="10.33203125" style="9" customWidth="1"/>
    <col min="4359" max="4608" width="9" style="9"/>
    <col min="4609" max="4609" width="24.33203125" style="9" customWidth="1"/>
    <col min="4610" max="4610" width="4" style="9" customWidth="1"/>
    <col min="4611" max="4611" width="20.08203125" style="9" customWidth="1"/>
    <col min="4612" max="4612" width="23.58203125" style="9" customWidth="1"/>
    <col min="4613" max="4614" width="10.33203125" style="9" customWidth="1"/>
    <col min="4615" max="4864" width="9" style="9"/>
    <col min="4865" max="4865" width="24.33203125" style="9" customWidth="1"/>
    <col min="4866" max="4866" width="4" style="9" customWidth="1"/>
    <col min="4867" max="4867" width="20.08203125" style="9" customWidth="1"/>
    <col min="4868" max="4868" width="23.58203125" style="9" customWidth="1"/>
    <col min="4869" max="4870" width="10.33203125" style="9" customWidth="1"/>
    <col min="4871" max="5120" width="9" style="9"/>
    <col min="5121" max="5121" width="24.33203125" style="9" customWidth="1"/>
    <col min="5122" max="5122" width="4" style="9" customWidth="1"/>
    <col min="5123" max="5123" width="20.08203125" style="9" customWidth="1"/>
    <col min="5124" max="5124" width="23.58203125" style="9" customWidth="1"/>
    <col min="5125" max="5126" width="10.33203125" style="9" customWidth="1"/>
    <col min="5127" max="5376" width="9" style="9"/>
    <col min="5377" max="5377" width="24.33203125" style="9" customWidth="1"/>
    <col min="5378" max="5378" width="4" style="9" customWidth="1"/>
    <col min="5379" max="5379" width="20.08203125" style="9" customWidth="1"/>
    <col min="5380" max="5380" width="23.58203125" style="9" customWidth="1"/>
    <col min="5381" max="5382" width="10.33203125" style="9" customWidth="1"/>
    <col min="5383" max="5632" width="9" style="9"/>
    <col min="5633" max="5633" width="24.33203125" style="9" customWidth="1"/>
    <col min="5634" max="5634" width="4" style="9" customWidth="1"/>
    <col min="5635" max="5635" width="20.08203125" style="9" customWidth="1"/>
    <col min="5636" max="5636" width="23.58203125" style="9" customWidth="1"/>
    <col min="5637" max="5638" width="10.33203125" style="9" customWidth="1"/>
    <col min="5639" max="5888" width="9" style="9"/>
    <col min="5889" max="5889" width="24.33203125" style="9" customWidth="1"/>
    <col min="5890" max="5890" width="4" style="9" customWidth="1"/>
    <col min="5891" max="5891" width="20.08203125" style="9" customWidth="1"/>
    <col min="5892" max="5892" width="23.58203125" style="9" customWidth="1"/>
    <col min="5893" max="5894" width="10.33203125" style="9" customWidth="1"/>
    <col min="5895" max="6144" width="9" style="9"/>
    <col min="6145" max="6145" width="24.33203125" style="9" customWidth="1"/>
    <col min="6146" max="6146" width="4" style="9" customWidth="1"/>
    <col min="6147" max="6147" width="20.08203125" style="9" customWidth="1"/>
    <col min="6148" max="6148" width="23.58203125" style="9" customWidth="1"/>
    <col min="6149" max="6150" width="10.33203125" style="9" customWidth="1"/>
    <col min="6151" max="6400" width="9" style="9"/>
    <col min="6401" max="6401" width="24.33203125" style="9" customWidth="1"/>
    <col min="6402" max="6402" width="4" style="9" customWidth="1"/>
    <col min="6403" max="6403" width="20.08203125" style="9" customWidth="1"/>
    <col min="6404" max="6404" width="23.58203125" style="9" customWidth="1"/>
    <col min="6405" max="6406" width="10.33203125" style="9" customWidth="1"/>
    <col min="6407" max="6656" width="9" style="9"/>
    <col min="6657" max="6657" width="24.33203125" style="9" customWidth="1"/>
    <col min="6658" max="6658" width="4" style="9" customWidth="1"/>
    <col min="6659" max="6659" width="20.08203125" style="9" customWidth="1"/>
    <col min="6660" max="6660" width="23.58203125" style="9" customWidth="1"/>
    <col min="6661" max="6662" width="10.33203125" style="9" customWidth="1"/>
    <col min="6663" max="6912" width="9" style="9"/>
    <col min="6913" max="6913" width="24.33203125" style="9" customWidth="1"/>
    <col min="6914" max="6914" width="4" style="9" customWidth="1"/>
    <col min="6915" max="6915" width="20.08203125" style="9" customWidth="1"/>
    <col min="6916" max="6916" width="23.58203125" style="9" customWidth="1"/>
    <col min="6917" max="6918" width="10.33203125" style="9" customWidth="1"/>
    <col min="6919" max="7168" width="9" style="9"/>
    <col min="7169" max="7169" width="24.33203125" style="9" customWidth="1"/>
    <col min="7170" max="7170" width="4" style="9" customWidth="1"/>
    <col min="7171" max="7171" width="20.08203125" style="9" customWidth="1"/>
    <col min="7172" max="7172" width="23.58203125" style="9" customWidth="1"/>
    <col min="7173" max="7174" width="10.33203125" style="9" customWidth="1"/>
    <col min="7175" max="7424" width="9" style="9"/>
    <col min="7425" max="7425" width="24.33203125" style="9" customWidth="1"/>
    <col min="7426" max="7426" width="4" style="9" customWidth="1"/>
    <col min="7427" max="7427" width="20.08203125" style="9" customWidth="1"/>
    <col min="7428" max="7428" width="23.58203125" style="9" customWidth="1"/>
    <col min="7429" max="7430" width="10.33203125" style="9" customWidth="1"/>
    <col min="7431" max="7680" width="9" style="9"/>
    <col min="7681" max="7681" width="24.33203125" style="9" customWidth="1"/>
    <col min="7682" max="7682" width="4" style="9" customWidth="1"/>
    <col min="7683" max="7683" width="20.08203125" style="9" customWidth="1"/>
    <col min="7684" max="7684" width="23.58203125" style="9" customWidth="1"/>
    <col min="7685" max="7686" width="10.33203125" style="9" customWidth="1"/>
    <col min="7687" max="7936" width="9" style="9"/>
    <col min="7937" max="7937" width="24.33203125" style="9" customWidth="1"/>
    <col min="7938" max="7938" width="4" style="9" customWidth="1"/>
    <col min="7939" max="7939" width="20.08203125" style="9" customWidth="1"/>
    <col min="7940" max="7940" width="23.58203125" style="9" customWidth="1"/>
    <col min="7941" max="7942" width="10.33203125" style="9" customWidth="1"/>
    <col min="7943" max="8192" width="9" style="9"/>
    <col min="8193" max="8193" width="24.33203125" style="9" customWidth="1"/>
    <col min="8194" max="8194" width="4" style="9" customWidth="1"/>
    <col min="8195" max="8195" width="20.08203125" style="9" customWidth="1"/>
    <col min="8196" max="8196" width="23.58203125" style="9" customWidth="1"/>
    <col min="8197" max="8198" width="10.33203125" style="9" customWidth="1"/>
    <col min="8199" max="8448" width="9" style="9"/>
    <col min="8449" max="8449" width="24.33203125" style="9" customWidth="1"/>
    <col min="8450" max="8450" width="4" style="9" customWidth="1"/>
    <col min="8451" max="8451" width="20.08203125" style="9" customWidth="1"/>
    <col min="8452" max="8452" width="23.58203125" style="9" customWidth="1"/>
    <col min="8453" max="8454" width="10.33203125" style="9" customWidth="1"/>
    <col min="8455" max="8704" width="9" style="9"/>
    <col min="8705" max="8705" width="24.33203125" style="9" customWidth="1"/>
    <col min="8706" max="8706" width="4" style="9" customWidth="1"/>
    <col min="8707" max="8707" width="20.08203125" style="9" customWidth="1"/>
    <col min="8708" max="8708" width="23.58203125" style="9" customWidth="1"/>
    <col min="8709" max="8710" width="10.33203125" style="9" customWidth="1"/>
    <col min="8711" max="8960" width="9" style="9"/>
    <col min="8961" max="8961" width="24.33203125" style="9" customWidth="1"/>
    <col min="8962" max="8962" width="4" style="9" customWidth="1"/>
    <col min="8963" max="8963" width="20.08203125" style="9" customWidth="1"/>
    <col min="8964" max="8964" width="23.58203125" style="9" customWidth="1"/>
    <col min="8965" max="8966" width="10.33203125" style="9" customWidth="1"/>
    <col min="8967" max="9216" width="9" style="9"/>
    <col min="9217" max="9217" width="24.33203125" style="9" customWidth="1"/>
    <col min="9218" max="9218" width="4" style="9" customWidth="1"/>
    <col min="9219" max="9219" width="20.08203125" style="9" customWidth="1"/>
    <col min="9220" max="9220" width="23.58203125" style="9" customWidth="1"/>
    <col min="9221" max="9222" width="10.33203125" style="9" customWidth="1"/>
    <col min="9223" max="9472" width="9" style="9"/>
    <col min="9473" max="9473" width="24.33203125" style="9" customWidth="1"/>
    <col min="9474" max="9474" width="4" style="9" customWidth="1"/>
    <col min="9475" max="9475" width="20.08203125" style="9" customWidth="1"/>
    <col min="9476" max="9476" width="23.58203125" style="9" customWidth="1"/>
    <col min="9477" max="9478" width="10.33203125" style="9" customWidth="1"/>
    <col min="9479" max="9728" width="9" style="9"/>
    <col min="9729" max="9729" width="24.33203125" style="9" customWidth="1"/>
    <col min="9730" max="9730" width="4" style="9" customWidth="1"/>
    <col min="9731" max="9731" width="20.08203125" style="9" customWidth="1"/>
    <col min="9732" max="9732" width="23.58203125" style="9" customWidth="1"/>
    <col min="9733" max="9734" width="10.33203125" style="9" customWidth="1"/>
    <col min="9735" max="9984" width="9" style="9"/>
    <col min="9985" max="9985" width="24.33203125" style="9" customWidth="1"/>
    <col min="9986" max="9986" width="4" style="9" customWidth="1"/>
    <col min="9987" max="9987" width="20.08203125" style="9" customWidth="1"/>
    <col min="9988" max="9988" width="23.58203125" style="9" customWidth="1"/>
    <col min="9989" max="9990" width="10.33203125" style="9" customWidth="1"/>
    <col min="9991" max="10240" width="9" style="9"/>
    <col min="10241" max="10241" width="24.33203125" style="9" customWidth="1"/>
    <col min="10242" max="10242" width="4" style="9" customWidth="1"/>
    <col min="10243" max="10243" width="20.08203125" style="9" customWidth="1"/>
    <col min="10244" max="10244" width="23.58203125" style="9" customWidth="1"/>
    <col min="10245" max="10246" width="10.33203125" style="9" customWidth="1"/>
    <col min="10247" max="10496" width="9" style="9"/>
    <col min="10497" max="10497" width="24.33203125" style="9" customWidth="1"/>
    <col min="10498" max="10498" width="4" style="9" customWidth="1"/>
    <col min="10499" max="10499" width="20.08203125" style="9" customWidth="1"/>
    <col min="10500" max="10500" width="23.58203125" style="9" customWidth="1"/>
    <col min="10501" max="10502" width="10.33203125" style="9" customWidth="1"/>
    <col min="10503" max="10752" width="9" style="9"/>
    <col min="10753" max="10753" width="24.33203125" style="9" customWidth="1"/>
    <col min="10754" max="10754" width="4" style="9" customWidth="1"/>
    <col min="10755" max="10755" width="20.08203125" style="9" customWidth="1"/>
    <col min="10756" max="10756" width="23.58203125" style="9" customWidth="1"/>
    <col min="10757" max="10758" width="10.33203125" style="9" customWidth="1"/>
    <col min="10759" max="11008" width="9" style="9"/>
    <col min="11009" max="11009" width="24.33203125" style="9" customWidth="1"/>
    <col min="11010" max="11010" width="4" style="9" customWidth="1"/>
    <col min="11011" max="11011" width="20.08203125" style="9" customWidth="1"/>
    <col min="11012" max="11012" width="23.58203125" style="9" customWidth="1"/>
    <col min="11013" max="11014" width="10.33203125" style="9" customWidth="1"/>
    <col min="11015" max="11264" width="9" style="9"/>
    <col min="11265" max="11265" width="24.33203125" style="9" customWidth="1"/>
    <col min="11266" max="11266" width="4" style="9" customWidth="1"/>
    <col min="11267" max="11267" width="20.08203125" style="9" customWidth="1"/>
    <col min="11268" max="11268" width="23.58203125" style="9" customWidth="1"/>
    <col min="11269" max="11270" width="10.33203125" style="9" customWidth="1"/>
    <col min="11271" max="11520" width="9" style="9"/>
    <col min="11521" max="11521" width="24.33203125" style="9" customWidth="1"/>
    <col min="11522" max="11522" width="4" style="9" customWidth="1"/>
    <col min="11523" max="11523" width="20.08203125" style="9" customWidth="1"/>
    <col min="11524" max="11524" width="23.58203125" style="9" customWidth="1"/>
    <col min="11525" max="11526" width="10.33203125" style="9" customWidth="1"/>
    <col min="11527" max="11776" width="9" style="9"/>
    <col min="11777" max="11777" width="24.33203125" style="9" customWidth="1"/>
    <col min="11778" max="11778" width="4" style="9" customWidth="1"/>
    <col min="11779" max="11779" width="20.08203125" style="9" customWidth="1"/>
    <col min="11780" max="11780" width="23.58203125" style="9" customWidth="1"/>
    <col min="11781" max="11782" width="10.33203125" style="9" customWidth="1"/>
    <col min="11783" max="12032" width="9" style="9"/>
    <col min="12033" max="12033" width="24.33203125" style="9" customWidth="1"/>
    <col min="12034" max="12034" width="4" style="9" customWidth="1"/>
    <col min="12035" max="12035" width="20.08203125" style="9" customWidth="1"/>
    <col min="12036" max="12036" width="23.58203125" style="9" customWidth="1"/>
    <col min="12037" max="12038" width="10.33203125" style="9" customWidth="1"/>
    <col min="12039" max="12288" width="9" style="9"/>
    <col min="12289" max="12289" width="24.33203125" style="9" customWidth="1"/>
    <col min="12290" max="12290" width="4" style="9" customWidth="1"/>
    <col min="12291" max="12291" width="20.08203125" style="9" customWidth="1"/>
    <col min="12292" max="12292" width="23.58203125" style="9" customWidth="1"/>
    <col min="12293" max="12294" width="10.33203125" style="9" customWidth="1"/>
    <col min="12295" max="12544" width="9" style="9"/>
    <col min="12545" max="12545" width="24.33203125" style="9" customWidth="1"/>
    <col min="12546" max="12546" width="4" style="9" customWidth="1"/>
    <col min="12547" max="12547" width="20.08203125" style="9" customWidth="1"/>
    <col min="12548" max="12548" width="23.58203125" style="9" customWidth="1"/>
    <col min="12549" max="12550" width="10.33203125" style="9" customWidth="1"/>
    <col min="12551" max="12800" width="9" style="9"/>
    <col min="12801" max="12801" width="24.33203125" style="9" customWidth="1"/>
    <col min="12802" max="12802" width="4" style="9" customWidth="1"/>
    <col min="12803" max="12803" width="20.08203125" style="9" customWidth="1"/>
    <col min="12804" max="12804" width="23.58203125" style="9" customWidth="1"/>
    <col min="12805" max="12806" width="10.33203125" style="9" customWidth="1"/>
    <col min="12807" max="13056" width="9" style="9"/>
    <col min="13057" max="13057" width="24.33203125" style="9" customWidth="1"/>
    <col min="13058" max="13058" width="4" style="9" customWidth="1"/>
    <col min="13059" max="13059" width="20.08203125" style="9" customWidth="1"/>
    <col min="13060" max="13060" width="23.58203125" style="9" customWidth="1"/>
    <col min="13061" max="13062" width="10.33203125" style="9" customWidth="1"/>
    <col min="13063" max="13312" width="9" style="9"/>
    <col min="13313" max="13313" width="24.33203125" style="9" customWidth="1"/>
    <col min="13314" max="13314" width="4" style="9" customWidth="1"/>
    <col min="13315" max="13315" width="20.08203125" style="9" customWidth="1"/>
    <col min="13316" max="13316" width="23.58203125" style="9" customWidth="1"/>
    <col min="13317" max="13318" width="10.33203125" style="9" customWidth="1"/>
    <col min="13319" max="13568" width="9" style="9"/>
    <col min="13569" max="13569" width="24.33203125" style="9" customWidth="1"/>
    <col min="13570" max="13570" width="4" style="9" customWidth="1"/>
    <col min="13571" max="13571" width="20.08203125" style="9" customWidth="1"/>
    <col min="13572" max="13572" width="23.58203125" style="9" customWidth="1"/>
    <col min="13573" max="13574" width="10.33203125" style="9" customWidth="1"/>
    <col min="13575" max="13824" width="9" style="9"/>
    <col min="13825" max="13825" width="24.33203125" style="9" customWidth="1"/>
    <col min="13826" max="13826" width="4" style="9" customWidth="1"/>
    <col min="13827" max="13827" width="20.08203125" style="9" customWidth="1"/>
    <col min="13828" max="13828" width="23.58203125" style="9" customWidth="1"/>
    <col min="13829" max="13830" width="10.33203125" style="9" customWidth="1"/>
    <col min="13831" max="14080" width="9" style="9"/>
    <col min="14081" max="14081" width="24.33203125" style="9" customWidth="1"/>
    <col min="14082" max="14082" width="4" style="9" customWidth="1"/>
    <col min="14083" max="14083" width="20.08203125" style="9" customWidth="1"/>
    <col min="14084" max="14084" width="23.58203125" style="9" customWidth="1"/>
    <col min="14085" max="14086" width="10.33203125" style="9" customWidth="1"/>
    <col min="14087" max="14336" width="9" style="9"/>
    <col min="14337" max="14337" width="24.33203125" style="9" customWidth="1"/>
    <col min="14338" max="14338" width="4" style="9" customWidth="1"/>
    <col min="14339" max="14339" width="20.08203125" style="9" customWidth="1"/>
    <col min="14340" max="14340" width="23.58203125" style="9" customWidth="1"/>
    <col min="14341" max="14342" width="10.33203125" style="9" customWidth="1"/>
    <col min="14343" max="14592" width="9" style="9"/>
    <col min="14593" max="14593" width="24.33203125" style="9" customWidth="1"/>
    <col min="14594" max="14594" width="4" style="9" customWidth="1"/>
    <col min="14595" max="14595" width="20.08203125" style="9" customWidth="1"/>
    <col min="14596" max="14596" width="23.58203125" style="9" customWidth="1"/>
    <col min="14597" max="14598" width="10.33203125" style="9" customWidth="1"/>
    <col min="14599" max="14848" width="9" style="9"/>
    <col min="14849" max="14849" width="24.33203125" style="9" customWidth="1"/>
    <col min="14850" max="14850" width="4" style="9" customWidth="1"/>
    <col min="14851" max="14851" width="20.08203125" style="9" customWidth="1"/>
    <col min="14852" max="14852" width="23.58203125" style="9" customWidth="1"/>
    <col min="14853" max="14854" width="10.33203125" style="9" customWidth="1"/>
    <col min="14855" max="15104" width="9" style="9"/>
    <col min="15105" max="15105" width="24.33203125" style="9" customWidth="1"/>
    <col min="15106" max="15106" width="4" style="9" customWidth="1"/>
    <col min="15107" max="15107" width="20.08203125" style="9" customWidth="1"/>
    <col min="15108" max="15108" width="23.58203125" style="9" customWidth="1"/>
    <col min="15109" max="15110" width="10.33203125" style="9" customWidth="1"/>
    <col min="15111" max="15360" width="9" style="9"/>
    <col min="15361" max="15361" width="24.33203125" style="9" customWidth="1"/>
    <col min="15362" max="15362" width="4" style="9" customWidth="1"/>
    <col min="15363" max="15363" width="20.08203125" style="9" customWidth="1"/>
    <col min="15364" max="15364" width="23.58203125" style="9" customWidth="1"/>
    <col min="15365" max="15366" width="10.33203125" style="9" customWidth="1"/>
    <col min="15367" max="15616" width="9" style="9"/>
    <col min="15617" max="15617" width="24.33203125" style="9" customWidth="1"/>
    <col min="15618" max="15618" width="4" style="9" customWidth="1"/>
    <col min="15619" max="15619" width="20.08203125" style="9" customWidth="1"/>
    <col min="15620" max="15620" width="23.58203125" style="9" customWidth="1"/>
    <col min="15621" max="15622" width="10.33203125" style="9" customWidth="1"/>
    <col min="15623" max="15872" width="9" style="9"/>
    <col min="15873" max="15873" width="24.33203125" style="9" customWidth="1"/>
    <col min="15874" max="15874" width="4" style="9" customWidth="1"/>
    <col min="15875" max="15875" width="20.08203125" style="9" customWidth="1"/>
    <col min="15876" max="15876" width="23.58203125" style="9" customWidth="1"/>
    <col min="15877" max="15878" width="10.33203125" style="9" customWidth="1"/>
    <col min="15879" max="16128" width="9" style="9"/>
    <col min="16129" max="16129" width="24.33203125" style="9" customWidth="1"/>
    <col min="16130" max="16130" width="4" style="9" customWidth="1"/>
    <col min="16131" max="16131" width="20.08203125" style="9" customWidth="1"/>
    <col min="16132" max="16132" width="23.58203125" style="9" customWidth="1"/>
    <col min="16133" max="16134" width="10.33203125" style="9" customWidth="1"/>
    <col min="16135" max="16384" width="9" style="9"/>
  </cols>
  <sheetData>
    <row r="1" spans="1:6" ht="18.75" customHeight="1">
      <c r="A1" s="9" t="s">
        <v>57</v>
      </c>
      <c r="E1" s="10"/>
      <c r="F1" s="10"/>
    </row>
    <row r="2" spans="1:6" ht="36" customHeight="1">
      <c r="A2" s="1837" t="s">
        <v>58</v>
      </c>
      <c r="B2" s="1838"/>
      <c r="C2" s="1838"/>
      <c r="D2" s="1838"/>
      <c r="E2" s="1838"/>
      <c r="F2" s="1838"/>
    </row>
    <row r="3" spans="1:6" ht="33.75" customHeight="1">
      <c r="A3" s="11"/>
      <c r="B3" s="11"/>
      <c r="C3" s="11"/>
      <c r="D3" s="1839"/>
      <c r="E3" s="1839"/>
      <c r="F3" s="1839"/>
    </row>
    <row r="4" spans="1:6" ht="36" customHeight="1">
      <c r="A4" s="12" t="s">
        <v>59</v>
      </c>
      <c r="B4" s="1840"/>
      <c r="C4" s="1841"/>
      <c r="D4" s="1841"/>
      <c r="E4" s="1841"/>
      <c r="F4" s="1842"/>
    </row>
    <row r="5" spans="1:6" ht="36.75" customHeight="1">
      <c r="A5" s="13" t="s">
        <v>60</v>
      </c>
      <c r="B5" s="1843" t="s">
        <v>61</v>
      </c>
      <c r="C5" s="1844"/>
      <c r="D5" s="1844"/>
      <c r="E5" s="1844"/>
      <c r="F5" s="1845"/>
    </row>
    <row r="6" spans="1:6" ht="36.75" customHeight="1">
      <c r="A6" s="14" t="s">
        <v>62</v>
      </c>
      <c r="B6" s="1846" t="s">
        <v>63</v>
      </c>
      <c r="C6" s="1847"/>
      <c r="D6" s="1847"/>
      <c r="E6" s="1847"/>
      <c r="F6" s="1848"/>
    </row>
    <row r="7" spans="1:6" ht="49.4" customHeight="1">
      <c r="A7" s="1835" t="s">
        <v>64</v>
      </c>
      <c r="B7" s="1836"/>
      <c r="C7" s="1836"/>
      <c r="D7" s="1836"/>
      <c r="E7" s="1836"/>
      <c r="F7" s="1836"/>
    </row>
    <row r="8" spans="1:6" ht="11.5" customHeight="1">
      <c r="A8" s="15"/>
      <c r="B8" s="16"/>
      <c r="C8" s="16"/>
      <c r="D8" s="16"/>
      <c r="E8" s="16"/>
      <c r="F8" s="16"/>
    </row>
    <row r="9" spans="1:6" ht="42" customHeight="1">
      <c r="A9" s="1849" t="s">
        <v>65</v>
      </c>
      <c r="B9" s="1851" t="s">
        <v>66</v>
      </c>
      <c r="C9" s="1852"/>
      <c r="D9" s="1852"/>
      <c r="E9" s="1853"/>
      <c r="F9" s="17" t="s">
        <v>67</v>
      </c>
    </row>
    <row r="10" spans="1:6" ht="42" customHeight="1">
      <c r="A10" s="1850"/>
      <c r="B10" s="1851" t="s">
        <v>68</v>
      </c>
      <c r="C10" s="1852"/>
      <c r="D10" s="1852"/>
      <c r="E10" s="1853"/>
      <c r="F10" s="18" t="s">
        <v>69</v>
      </c>
    </row>
    <row r="11" spans="1:6" ht="62.25" customHeight="1">
      <c r="A11" s="1854" t="s">
        <v>70</v>
      </c>
      <c r="B11" s="1856" t="s">
        <v>71</v>
      </c>
      <c r="C11" s="1857"/>
      <c r="D11" s="1857"/>
      <c r="E11" s="1858"/>
      <c r="F11" s="18" t="s">
        <v>72</v>
      </c>
    </row>
    <row r="12" spans="1:6" ht="62.25" customHeight="1">
      <c r="A12" s="1855"/>
      <c r="B12" s="1859" t="s">
        <v>73</v>
      </c>
      <c r="C12" s="1860"/>
      <c r="D12" s="1860"/>
      <c r="E12" s="19" t="s">
        <v>74</v>
      </c>
      <c r="F12" s="18" t="s">
        <v>75</v>
      </c>
    </row>
    <row r="13" spans="1:6" ht="45" customHeight="1">
      <c r="A13" s="1854" t="s">
        <v>76</v>
      </c>
      <c r="B13" s="1863" t="s">
        <v>77</v>
      </c>
      <c r="C13" s="1835"/>
      <c r="D13" s="1835"/>
      <c r="E13" s="1864"/>
      <c r="F13" s="1865" t="s">
        <v>67</v>
      </c>
    </row>
    <row r="14" spans="1:6" ht="28.5" customHeight="1">
      <c r="A14" s="1862"/>
      <c r="B14" s="1868" t="s">
        <v>78</v>
      </c>
      <c r="C14" s="1869"/>
      <c r="D14" s="1869"/>
      <c r="E14" s="1870"/>
      <c r="F14" s="1866"/>
    </row>
    <row r="15" spans="1:6" ht="83.25" customHeight="1">
      <c r="A15" s="1855"/>
      <c r="B15" s="1871"/>
      <c r="C15" s="1872"/>
      <c r="D15" s="1872"/>
      <c r="E15" s="1873"/>
      <c r="F15" s="1867"/>
    </row>
    <row r="16" spans="1:6" ht="15.75" customHeight="1">
      <c r="A16" s="20"/>
      <c r="B16" s="21"/>
      <c r="C16" s="21"/>
      <c r="D16" s="21"/>
      <c r="E16" s="21"/>
      <c r="F16" s="16"/>
    </row>
    <row r="17" spans="1:6" ht="18.75" customHeight="1">
      <c r="A17" s="1874" t="s">
        <v>79</v>
      </c>
      <c r="B17" s="1876" t="s">
        <v>80</v>
      </c>
      <c r="C17" s="1877"/>
      <c r="D17" s="1877"/>
      <c r="E17" s="1877"/>
      <c r="F17" s="1878"/>
    </row>
    <row r="18" spans="1:6" ht="18.75" customHeight="1">
      <c r="A18" s="1875"/>
      <c r="B18" s="1879"/>
      <c r="C18" s="1880"/>
      <c r="D18" s="1880"/>
      <c r="E18" s="1880"/>
      <c r="F18" s="1881"/>
    </row>
    <row r="19" spans="1:6" ht="11.25" customHeight="1">
      <c r="A19" s="16"/>
      <c r="B19" s="22"/>
      <c r="C19" s="22"/>
      <c r="D19" s="22"/>
      <c r="E19" s="22"/>
      <c r="F19" s="22"/>
    </row>
    <row r="20" spans="1:6" ht="76.5" customHeight="1">
      <c r="A20" s="1861" t="s">
        <v>81</v>
      </c>
      <c r="B20" s="1861"/>
      <c r="C20" s="1861"/>
      <c r="D20" s="1861"/>
      <c r="E20" s="1861"/>
      <c r="F20" s="1861"/>
    </row>
    <row r="21" spans="1:6">
      <c r="A21" s="23"/>
    </row>
  </sheetData>
  <sheetProtection algorithmName="SHA-512" hashValue="8XahBUeckRcqOfGRjl79+aLxSNhToxgi4dRquCFlOZuuf8HxnnNlEE+mdFGkHGWm0OGdYu554uUolxn26418Iw==" saltValue="ADDM/FvxDorG/q5ka/9JUg==" spinCount="100000" sheet="1" objects="1" scenarios="1"/>
  <mergeCells count="20">
    <mergeCell ref="A20:F20"/>
    <mergeCell ref="A13:A15"/>
    <mergeCell ref="B13:E13"/>
    <mergeCell ref="F13:F15"/>
    <mergeCell ref="B14:E14"/>
    <mergeCell ref="B15:E15"/>
    <mergeCell ref="A17:A18"/>
    <mergeCell ref="B17:F18"/>
    <mergeCell ref="A9:A10"/>
    <mergeCell ref="B9:E9"/>
    <mergeCell ref="B10:E10"/>
    <mergeCell ref="A11:A12"/>
    <mergeCell ref="B11:E11"/>
    <mergeCell ref="B12:D12"/>
    <mergeCell ref="A7:F7"/>
    <mergeCell ref="A2:F2"/>
    <mergeCell ref="D3:F3"/>
    <mergeCell ref="B4:F4"/>
    <mergeCell ref="B5:F5"/>
    <mergeCell ref="B6:F6"/>
  </mergeCells>
  <phoneticPr fontId="2"/>
  <pageMargins left="0.59" right="0.3" top="0.75" bottom="0.75" header="0.3" footer="0.3"/>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267E6-38C5-4A8A-80DB-BC5C696637ED}">
  <dimension ref="B1:AQ37"/>
  <sheetViews>
    <sheetView view="pageBreakPreview" zoomScaleNormal="100" zoomScaleSheetLayoutView="100" workbookViewId="0">
      <selection activeCell="I14" sqref="H14:AK17"/>
    </sheetView>
  </sheetViews>
  <sheetFormatPr defaultColWidth="8.58203125" defaultRowHeight="13"/>
  <cols>
    <col min="1" max="1" width="1.83203125" style="180" customWidth="1"/>
    <col min="2" max="2" width="4.58203125" style="180" customWidth="1"/>
    <col min="3" max="3" width="12.58203125" style="180" customWidth="1"/>
    <col min="4" max="4" width="14.08203125" style="180" customWidth="1"/>
    <col min="5" max="5" width="3.6640625" style="180" customWidth="1"/>
    <col min="6" max="6" width="13.33203125" style="180" customWidth="1"/>
    <col min="7" max="7" width="4.58203125" style="180" customWidth="1"/>
    <col min="8" max="8" width="13.58203125" style="180" customWidth="1"/>
    <col min="9" max="9" width="4" style="180" customWidth="1"/>
    <col min="10" max="10" width="14.58203125" style="180" customWidth="1"/>
    <col min="11" max="11" width="4" style="180" customWidth="1"/>
    <col min="12" max="12" width="2.08203125" style="180" customWidth="1"/>
    <col min="13" max="13" width="2.1640625" style="180" customWidth="1"/>
    <col min="14" max="16384" width="8.58203125" style="180"/>
  </cols>
  <sheetData>
    <row r="1" spans="2:12" ht="19" customHeight="1">
      <c r="B1" s="179" t="s">
        <v>322</v>
      </c>
      <c r="K1" s="181"/>
    </row>
    <row r="2" spans="2:12" ht="29.5" customHeight="1">
      <c r="B2" s="1882" t="s">
        <v>323</v>
      </c>
      <c r="C2" s="1882"/>
      <c r="D2" s="1882"/>
      <c r="E2" s="1882"/>
      <c r="F2" s="1882"/>
      <c r="G2" s="1882"/>
      <c r="H2" s="1882"/>
      <c r="I2" s="1882"/>
      <c r="J2" s="1882"/>
      <c r="K2" s="1882"/>
    </row>
    <row r="3" spans="2:12" s="183" customFormat="1" ht="22" customHeight="1">
      <c r="B3" s="182"/>
      <c r="C3" s="182"/>
      <c r="D3" s="182"/>
      <c r="E3" s="182"/>
      <c r="F3" s="182"/>
      <c r="G3" s="182"/>
      <c r="H3" s="1883" t="s">
        <v>324</v>
      </c>
      <c r="I3" s="722"/>
      <c r="J3" s="722"/>
      <c r="K3" s="722"/>
    </row>
    <row r="4" spans="2:12" s="183" customFormat="1" ht="19.5" customHeight="1">
      <c r="B4" s="182"/>
      <c r="C4" s="182"/>
      <c r="D4" s="182"/>
      <c r="E4" s="182"/>
      <c r="F4" s="182"/>
      <c r="G4" s="182"/>
      <c r="H4" s="182"/>
      <c r="I4" s="182"/>
      <c r="J4" s="182"/>
      <c r="K4" s="182"/>
      <c r="L4" s="182"/>
    </row>
    <row r="5" spans="2:12" s="183" customFormat="1" ht="46.5" customHeight="1">
      <c r="B5" s="1884" t="s">
        <v>325</v>
      </c>
      <c r="C5" s="1884"/>
      <c r="D5" s="1885"/>
      <c r="E5" s="1886"/>
      <c r="F5" s="1886"/>
      <c r="G5" s="1886"/>
      <c r="H5" s="1886"/>
      <c r="I5" s="1886"/>
      <c r="J5" s="1886"/>
      <c r="K5" s="1887"/>
      <c r="L5" s="184"/>
    </row>
    <row r="6" spans="2:12" s="183" customFormat="1" ht="46" customHeight="1">
      <c r="B6" s="1888" t="s">
        <v>326</v>
      </c>
      <c r="C6" s="1888"/>
      <c r="D6" s="1889" t="s">
        <v>327</v>
      </c>
      <c r="E6" s="1889"/>
      <c r="F6" s="1889"/>
      <c r="G6" s="1889"/>
      <c r="H6" s="1889"/>
      <c r="I6" s="1889"/>
      <c r="J6" s="1889"/>
      <c r="K6" s="1889"/>
    </row>
    <row r="7" spans="2:12" s="183" customFormat="1" ht="46" customHeight="1">
      <c r="B7" s="1888" t="s">
        <v>328</v>
      </c>
      <c r="C7" s="1888"/>
      <c r="D7" s="1893" t="s">
        <v>329</v>
      </c>
      <c r="E7" s="1893"/>
      <c r="F7" s="1893"/>
      <c r="G7" s="1893"/>
      <c r="H7" s="1893"/>
      <c r="I7" s="1893"/>
      <c r="J7" s="1893"/>
      <c r="K7" s="1893"/>
    </row>
    <row r="8" spans="2:12" s="183" customFormat="1" ht="13" customHeight="1">
      <c r="C8" s="185"/>
      <c r="D8" s="186"/>
      <c r="E8" s="186"/>
      <c r="F8" s="186"/>
      <c r="G8" s="186"/>
      <c r="H8" s="186"/>
      <c r="I8" s="186"/>
      <c r="J8" s="186"/>
      <c r="K8" s="186"/>
      <c r="L8" s="186"/>
    </row>
    <row r="9" spans="2:12" s="183" customFormat="1" ht="52" customHeight="1">
      <c r="B9" s="1890" t="s">
        <v>330</v>
      </c>
      <c r="C9" s="1890"/>
      <c r="D9" s="1894" t="s">
        <v>331</v>
      </c>
      <c r="E9" s="1895"/>
      <c r="F9" s="1895"/>
      <c r="G9" s="1896"/>
      <c r="H9" s="1897" t="s">
        <v>332</v>
      </c>
      <c r="I9" s="1897"/>
      <c r="J9" s="1897"/>
      <c r="K9" s="1897"/>
      <c r="L9" s="186"/>
    </row>
    <row r="10" spans="2:12" ht="52" customHeight="1">
      <c r="B10" s="1890" t="s">
        <v>333</v>
      </c>
      <c r="C10" s="1890"/>
      <c r="D10" s="1891" t="s">
        <v>334</v>
      </c>
      <c r="E10" s="1892"/>
      <c r="F10" s="1891" t="s">
        <v>335</v>
      </c>
      <c r="G10" s="1892"/>
      <c r="H10" s="1891" t="s">
        <v>336</v>
      </c>
      <c r="I10" s="1892"/>
      <c r="J10" s="1891" t="s">
        <v>337</v>
      </c>
      <c r="K10" s="1892"/>
    </row>
    <row r="11" spans="2:12" ht="14.5" hidden="1" customHeight="1">
      <c r="B11" s="1898"/>
      <c r="C11" s="1898"/>
      <c r="D11" s="187">
        <v>1</v>
      </c>
      <c r="E11" s="188"/>
      <c r="F11" s="188"/>
      <c r="G11" s="188"/>
      <c r="H11" s="188"/>
      <c r="I11" s="188"/>
      <c r="J11" s="188"/>
      <c r="K11" s="189"/>
    </row>
    <row r="12" spans="2:12" ht="29.25" customHeight="1">
      <c r="C12" s="190" t="s">
        <v>338</v>
      </c>
      <c r="D12" s="191"/>
      <c r="E12" s="191"/>
      <c r="F12" s="191"/>
      <c r="G12" s="191"/>
      <c r="H12" s="191"/>
      <c r="I12" s="191"/>
      <c r="J12" s="191"/>
      <c r="K12" s="191"/>
    </row>
    <row r="13" spans="2:12" ht="30.65" customHeight="1">
      <c r="B13" s="1899" t="s">
        <v>339</v>
      </c>
      <c r="C13" s="1900" t="s">
        <v>340</v>
      </c>
      <c r="D13" s="1902"/>
      <c r="E13" s="1904" t="s">
        <v>341</v>
      </c>
      <c r="F13" s="1918" t="s">
        <v>342</v>
      </c>
      <c r="G13" s="1911"/>
      <c r="H13" s="192">
        <f>ROUNDDOWN(IF(OR(D11=1,D11=2),D13/6,D13/5),1)</f>
        <v>0</v>
      </c>
      <c r="I13" s="193" t="s">
        <v>341</v>
      </c>
      <c r="J13" s="1908" t="s">
        <v>343</v>
      </c>
      <c r="K13" s="1909"/>
    </row>
    <row r="14" spans="2:12" ht="30.65" customHeight="1">
      <c r="B14" s="1899"/>
      <c r="C14" s="1901"/>
      <c r="D14" s="1903"/>
      <c r="E14" s="1905"/>
      <c r="F14" s="1910" t="s">
        <v>344</v>
      </c>
      <c r="G14" s="1911"/>
      <c r="H14" s="194"/>
      <c r="I14" s="193" t="s">
        <v>341</v>
      </c>
      <c r="J14" s="195">
        <f>H13+H14</f>
        <v>0</v>
      </c>
      <c r="K14" s="193" t="s">
        <v>341</v>
      </c>
    </row>
    <row r="15" spans="2:12" ht="30.65" customHeight="1">
      <c r="B15" s="1899"/>
      <c r="C15" s="1900" t="s">
        <v>345</v>
      </c>
      <c r="D15" s="1908" t="s">
        <v>346</v>
      </c>
      <c r="E15" s="1909"/>
      <c r="F15" s="1913" t="s">
        <v>347</v>
      </c>
      <c r="G15" s="1914"/>
      <c r="H15" s="1915" t="s">
        <v>348</v>
      </c>
      <c r="I15" s="1916"/>
      <c r="J15" s="1916"/>
      <c r="K15" s="1917"/>
    </row>
    <row r="16" spans="2:12" ht="30.65" customHeight="1">
      <c r="B16" s="1899"/>
      <c r="C16" s="1912"/>
      <c r="D16" s="196"/>
      <c r="E16" s="197" t="s">
        <v>349</v>
      </c>
      <c r="F16" s="196"/>
      <c r="G16" s="197" t="s">
        <v>349</v>
      </c>
      <c r="H16" s="1915">
        <f>D16+F16</f>
        <v>0</v>
      </c>
      <c r="I16" s="1916"/>
      <c r="J16" s="1916"/>
      <c r="K16" s="197" t="s">
        <v>349</v>
      </c>
      <c r="L16" s="198"/>
    </row>
    <row r="17" spans="2:12" ht="30" customHeight="1">
      <c r="B17" s="1899"/>
      <c r="C17" s="1906" t="s">
        <v>350</v>
      </c>
      <c r="D17" s="1908" t="s">
        <v>351</v>
      </c>
      <c r="E17" s="1909"/>
      <c r="F17" s="1908" t="s">
        <v>352</v>
      </c>
      <c r="G17" s="1909"/>
      <c r="H17" s="1908" t="s">
        <v>353</v>
      </c>
      <c r="I17" s="1909"/>
      <c r="J17" s="1908" t="s">
        <v>354</v>
      </c>
      <c r="K17" s="1909"/>
      <c r="L17" s="199"/>
    </row>
    <row r="18" spans="2:12" ht="30" customHeight="1">
      <c r="B18" s="1899"/>
      <c r="C18" s="1907"/>
      <c r="D18" s="200">
        <f>IF($D$11=1,ROUNDDOWN($D$13/12,1),0)</f>
        <v>0</v>
      </c>
      <c r="E18" s="201" t="s">
        <v>341</v>
      </c>
      <c r="F18" s="200">
        <f>IF($D$11=2,ROUNDDOWN($D$13/30,1),0)</f>
        <v>0</v>
      </c>
      <c r="G18" s="201" t="s">
        <v>341</v>
      </c>
      <c r="H18" s="200">
        <f>IF($D$11=3,ROUNDDOWN($D$13/7.5,1),0)</f>
        <v>0</v>
      </c>
      <c r="I18" s="201" t="s">
        <v>341</v>
      </c>
      <c r="J18" s="200">
        <f>IF($D$11=4,ROUNDDOWN($D$13/20,1),0)</f>
        <v>0</v>
      </c>
      <c r="K18" s="201" t="s">
        <v>341</v>
      </c>
      <c r="L18" s="199"/>
    </row>
    <row r="19" spans="2:12" ht="33.65" customHeight="1">
      <c r="B19" s="1899"/>
      <c r="C19" s="202" t="s">
        <v>355</v>
      </c>
      <c r="D19" s="1915" t="s">
        <v>356</v>
      </c>
      <c r="E19" s="1917"/>
      <c r="F19" s="203">
        <f>J14+D18+F18+H18+J18</f>
        <v>0</v>
      </c>
      <c r="G19" s="201" t="s">
        <v>341</v>
      </c>
      <c r="H19" s="1920" t="s">
        <v>357</v>
      </c>
      <c r="I19" s="1921"/>
      <c r="J19" s="180">
        <f>ROUNDDOWN(F19*160,0)</f>
        <v>0</v>
      </c>
      <c r="K19" s="204" t="s">
        <v>349</v>
      </c>
      <c r="L19" s="199"/>
    </row>
    <row r="20" spans="2:12" ht="26.5" customHeight="1">
      <c r="B20" s="205"/>
      <c r="C20" s="206"/>
      <c r="D20" s="207"/>
      <c r="E20" s="207"/>
      <c r="F20" s="188"/>
      <c r="G20" s="208"/>
      <c r="H20" s="1922" t="s">
        <v>358</v>
      </c>
      <c r="I20" s="1923"/>
      <c r="J20" s="1915" t="str">
        <f>IF(J19&lt;=H16,"○","×")</f>
        <v>○</v>
      </c>
      <c r="K20" s="1917"/>
      <c r="L20" s="199"/>
    </row>
    <row r="21" spans="2:12" ht="7.5" customHeight="1">
      <c r="B21" s="209"/>
      <c r="C21" s="1924"/>
      <c r="D21" s="1924"/>
      <c r="E21" s="1924"/>
      <c r="F21" s="1924"/>
      <c r="G21" s="1924"/>
      <c r="H21" s="1925"/>
      <c r="I21" s="1925"/>
      <c r="J21" s="1925"/>
      <c r="K21" s="1925"/>
    </row>
    <row r="22" spans="2:12" ht="7.5" customHeight="1"/>
    <row r="23" spans="2:12" ht="25" customHeight="1">
      <c r="B23" s="1924" t="s">
        <v>359</v>
      </c>
      <c r="C23" s="1924"/>
      <c r="D23" s="1924"/>
      <c r="E23" s="1924"/>
      <c r="F23" s="1924"/>
      <c r="G23" s="1924"/>
      <c r="H23" s="1924"/>
      <c r="I23" s="1924"/>
      <c r="J23" s="1924"/>
      <c r="K23" s="1924"/>
    </row>
    <row r="24" spans="2:12" ht="26.5" customHeight="1">
      <c r="B24" s="1924" t="s">
        <v>360</v>
      </c>
      <c r="C24" s="1924"/>
      <c r="D24" s="1924"/>
      <c r="E24" s="1924"/>
      <c r="F24" s="1924"/>
      <c r="G24" s="1924"/>
      <c r="H24" s="1924"/>
      <c r="I24" s="1924"/>
      <c r="J24" s="1924"/>
      <c r="K24" s="1924"/>
    </row>
    <row r="25" spans="2:12" ht="22" customHeight="1">
      <c r="B25" s="1924" t="s">
        <v>361</v>
      </c>
      <c r="C25" s="1924"/>
      <c r="D25" s="1924"/>
      <c r="E25" s="1924"/>
      <c r="F25" s="1924"/>
      <c r="G25" s="1924"/>
      <c r="H25" s="1924"/>
      <c r="I25" s="1924"/>
      <c r="J25" s="1924"/>
      <c r="K25" s="1924"/>
    </row>
    <row r="26" spans="2:12" ht="10.5" customHeight="1">
      <c r="B26" s="210"/>
      <c r="C26" s="210"/>
      <c r="D26" s="210"/>
      <c r="E26" s="210"/>
      <c r="F26" s="210"/>
      <c r="G26" s="210"/>
      <c r="H26" s="210"/>
      <c r="I26" s="210"/>
      <c r="J26" s="210"/>
      <c r="K26" s="210"/>
    </row>
    <row r="27" spans="2:12" ht="27.75" customHeight="1">
      <c r="B27" s="1924"/>
      <c r="C27" s="1924"/>
      <c r="D27" s="1924"/>
      <c r="E27" s="1924"/>
      <c r="F27" s="1924"/>
      <c r="G27" s="1924"/>
      <c r="H27" s="1924"/>
      <c r="I27" s="1924"/>
      <c r="J27" s="1924"/>
      <c r="K27" s="1924"/>
    </row>
    <row r="28" spans="2:12" ht="19.5" customHeight="1">
      <c r="B28" s="1919"/>
      <c r="C28" s="1919"/>
      <c r="D28" s="1919"/>
      <c r="E28" s="1919"/>
      <c r="F28" s="1919"/>
      <c r="G28" s="1919"/>
      <c r="H28" s="1919"/>
      <c r="I28" s="1919"/>
      <c r="J28" s="1919"/>
      <c r="K28" s="1919"/>
    </row>
    <row r="29" spans="2:12">
      <c r="B29" s="211"/>
    </row>
    <row r="30" spans="2:12">
      <c r="B30" s="211"/>
    </row>
    <row r="31" spans="2:12">
      <c r="B31" s="211"/>
    </row>
    <row r="37" spans="43:43">
      <c r="AQ37" s="180" t="b">
        <v>1</v>
      </c>
    </row>
  </sheetData>
  <sheetProtection algorithmName="SHA-512" hashValue="31k8PWQ81BpFPGyTcYWO/7cLd/7X6guEJVTe234s4d+5JdS+mCFNpcOd2Pn28VzwAou73YwNndRD1B4EPo3O/g==" saltValue="wTHnCowqMYIBsbOBmYlDQg==" spinCount="100000" sheet="1" objects="1" scenarios="1"/>
  <mergeCells count="44">
    <mergeCell ref="B28:K28"/>
    <mergeCell ref="H17:I17"/>
    <mergeCell ref="J17:K17"/>
    <mergeCell ref="D19:E19"/>
    <mergeCell ref="H19:I19"/>
    <mergeCell ref="H20:I20"/>
    <mergeCell ref="J20:K20"/>
    <mergeCell ref="F17:G17"/>
    <mergeCell ref="C21:K21"/>
    <mergeCell ref="B23:K23"/>
    <mergeCell ref="B24:K24"/>
    <mergeCell ref="B25:K25"/>
    <mergeCell ref="B27:K27"/>
    <mergeCell ref="J13:K13"/>
    <mergeCell ref="F14:G14"/>
    <mergeCell ref="C15:C16"/>
    <mergeCell ref="D15:E15"/>
    <mergeCell ref="F15:G15"/>
    <mergeCell ref="H15:K15"/>
    <mergeCell ref="H16:J16"/>
    <mergeCell ref="F13:G13"/>
    <mergeCell ref="B11:C11"/>
    <mergeCell ref="B13:B19"/>
    <mergeCell ref="C13:C14"/>
    <mergeCell ref="D13:D14"/>
    <mergeCell ref="E13:E14"/>
    <mergeCell ref="C17:C18"/>
    <mergeCell ref="D17:E17"/>
    <mergeCell ref="B7:C7"/>
    <mergeCell ref="D7:K7"/>
    <mergeCell ref="B9:C9"/>
    <mergeCell ref="D9:G9"/>
    <mergeCell ref="H9:K9"/>
    <mergeCell ref="B10:C10"/>
    <mergeCell ref="D10:E10"/>
    <mergeCell ref="F10:G10"/>
    <mergeCell ref="H10:I10"/>
    <mergeCell ref="J10:K10"/>
    <mergeCell ref="B2:K2"/>
    <mergeCell ref="H3:K3"/>
    <mergeCell ref="B5:C5"/>
    <mergeCell ref="D5:K5"/>
    <mergeCell ref="B6:C6"/>
    <mergeCell ref="D6:K6"/>
  </mergeCells>
  <phoneticPr fontId="2"/>
  <dataValidations count="2">
    <dataValidation type="decimal" operator="greaterThanOrEqual" allowBlank="1" showInputMessage="1" showErrorMessage="1" sqref="D13 H13:H14" xr:uid="{1E1C949F-427A-4050-84BE-28BE19A70F83}">
      <formula1>0</formula1>
    </dataValidation>
    <dataValidation type="whole" operator="greaterThanOrEqual" allowBlank="1" showInputMessage="1" showErrorMessage="1" sqref="D16 F16" xr:uid="{499B0285-D7A7-4900-98A3-DBA5B1491E9A}">
      <formula1>0</formula1>
    </dataValidation>
  </dataValidations>
  <printOptions horizontalCentered="1"/>
  <pageMargins left="0.59055118110236227" right="0.39370078740157483" top="0.78740157480314965" bottom="0.78740157480314965" header="0.51181102362204722" footer="0.51181102362204722"/>
  <pageSetup paperSize="9" scale="90"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745" r:id="rId4" name="Option Button 1">
              <controlPr locked="0" defaultSize="0" autoFill="0" autoLine="0" autoPict="0">
                <anchor moveWithCells="1">
                  <from>
                    <xdr:col>3</xdr:col>
                    <xdr:colOff>88900</xdr:colOff>
                    <xdr:row>9</xdr:row>
                    <xdr:rowOff>203200</xdr:rowOff>
                  </from>
                  <to>
                    <xdr:col>3</xdr:col>
                    <xdr:colOff>317500</xdr:colOff>
                    <xdr:row>9</xdr:row>
                    <xdr:rowOff>450850</xdr:rowOff>
                  </to>
                </anchor>
              </controlPr>
            </control>
          </mc:Choice>
        </mc:AlternateContent>
        <mc:AlternateContent xmlns:mc="http://schemas.openxmlformats.org/markup-compatibility/2006">
          <mc:Choice Requires="x14">
            <control shapeId="31746" r:id="rId5" name="Option Button 2">
              <controlPr locked="0" defaultSize="0" autoFill="0" autoLine="0" autoPict="0">
                <anchor moveWithCells="1">
                  <from>
                    <xdr:col>5</xdr:col>
                    <xdr:colOff>88900</xdr:colOff>
                    <xdr:row>9</xdr:row>
                    <xdr:rowOff>203200</xdr:rowOff>
                  </from>
                  <to>
                    <xdr:col>5</xdr:col>
                    <xdr:colOff>317500</xdr:colOff>
                    <xdr:row>9</xdr:row>
                    <xdr:rowOff>450850</xdr:rowOff>
                  </to>
                </anchor>
              </controlPr>
            </control>
          </mc:Choice>
        </mc:AlternateContent>
        <mc:AlternateContent xmlns:mc="http://schemas.openxmlformats.org/markup-compatibility/2006">
          <mc:Choice Requires="x14">
            <control shapeId="31747" r:id="rId6" name="Option Button 3">
              <controlPr locked="0" defaultSize="0" autoFill="0" autoLine="0" autoPict="0">
                <anchor moveWithCells="1">
                  <from>
                    <xdr:col>7</xdr:col>
                    <xdr:colOff>88900</xdr:colOff>
                    <xdr:row>9</xdr:row>
                    <xdr:rowOff>203200</xdr:rowOff>
                  </from>
                  <to>
                    <xdr:col>7</xdr:col>
                    <xdr:colOff>317500</xdr:colOff>
                    <xdr:row>9</xdr:row>
                    <xdr:rowOff>450850</xdr:rowOff>
                  </to>
                </anchor>
              </controlPr>
            </control>
          </mc:Choice>
        </mc:AlternateContent>
        <mc:AlternateContent xmlns:mc="http://schemas.openxmlformats.org/markup-compatibility/2006">
          <mc:Choice Requires="x14">
            <control shapeId="31748" r:id="rId7" name="Option Button 4">
              <controlPr locked="0" defaultSize="0" autoFill="0" autoLine="0" autoPict="0">
                <anchor moveWithCells="1">
                  <from>
                    <xdr:col>9</xdr:col>
                    <xdr:colOff>88900</xdr:colOff>
                    <xdr:row>9</xdr:row>
                    <xdr:rowOff>203200</xdr:rowOff>
                  </from>
                  <to>
                    <xdr:col>9</xdr:col>
                    <xdr:colOff>317500</xdr:colOff>
                    <xdr:row>9</xdr:row>
                    <xdr:rowOff>450850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22</vt:i4>
      </vt:variant>
    </vt:vector>
  </HeadingPairs>
  <TitlesOfParts>
    <vt:vector size="49" baseType="lpstr">
      <vt:lpstr>はじめに</vt:lpstr>
      <vt:lpstr>サービス種類別提出書類一覧</vt:lpstr>
      <vt:lpstr>様式4-1 </vt:lpstr>
      <vt:lpstr>様式4-2</vt:lpstr>
      <vt:lpstr>様式4-3</vt:lpstr>
      <vt:lpstr>様式4-4</vt:lpstr>
      <vt:lpstr>様式5</vt:lpstr>
      <vt:lpstr>様式13</vt:lpstr>
      <vt:lpstr>様式14</vt:lpstr>
      <vt:lpstr>様式24</vt:lpstr>
      <vt:lpstr>様式26</vt:lpstr>
      <vt:lpstr>様式31</vt:lpstr>
      <vt:lpstr>様式34 </vt:lpstr>
      <vt:lpstr>様式35</vt:lpstr>
      <vt:lpstr>様式38</vt:lpstr>
      <vt:lpstr>様式38別添１</vt:lpstr>
      <vt:lpstr>様式38別添２</vt:lpstr>
      <vt:lpstr>雇用契約証明書 </vt:lpstr>
      <vt:lpstr>【記載例】雇用契約証明書</vt:lpstr>
      <vt:lpstr>様式41-1就Ｂ・基本報酬算定区分（令和８年４月・５月分）　</vt:lpstr>
      <vt:lpstr>様式41-1就B・基本報酬算定区分 (令和８年６月以降分)　</vt:lpstr>
      <vt:lpstr>様式41-2</vt:lpstr>
      <vt:lpstr>様式42</vt:lpstr>
      <vt:lpstr>様式42別添1</vt:lpstr>
      <vt:lpstr>様式42別添2</vt:lpstr>
      <vt:lpstr>様式48</vt:lpstr>
      <vt:lpstr>様式56-1</vt:lpstr>
      <vt:lpstr>サービス種類別提出書類一覧!Print_Area</vt:lpstr>
      <vt:lpstr>はじめに!Print_Area</vt:lpstr>
      <vt:lpstr>様式13!Print_Area</vt:lpstr>
      <vt:lpstr>様式14!Print_Area</vt:lpstr>
      <vt:lpstr>様式24!Print_Area</vt:lpstr>
      <vt:lpstr>様式26!Print_Area</vt:lpstr>
      <vt:lpstr>様式31!Print_Area</vt:lpstr>
      <vt:lpstr>様式38!Print_Area</vt:lpstr>
      <vt:lpstr>様式38別添１!Print_Area</vt:lpstr>
      <vt:lpstr>様式38別添２!Print_Area</vt:lpstr>
      <vt:lpstr>'様式4-1 '!Print_Area</vt:lpstr>
      <vt:lpstr>'様式41-1就B・基本報酬算定区分 (令和８年６月以降分)　'!Print_Area</vt:lpstr>
      <vt:lpstr>'様式41-1就Ｂ・基本報酬算定区分（令和８年４月・５月分）　'!Print_Area</vt:lpstr>
      <vt:lpstr>'様式41-2'!Print_Area</vt:lpstr>
      <vt:lpstr>様式42!Print_Area</vt:lpstr>
      <vt:lpstr>'様式4-2'!Print_Area</vt:lpstr>
      <vt:lpstr>様式42別添1!Print_Area</vt:lpstr>
      <vt:lpstr>'様式4-3'!Print_Area</vt:lpstr>
      <vt:lpstr>'様式4-4'!Print_Area</vt:lpstr>
      <vt:lpstr>様式5!Print_Area</vt:lpstr>
      <vt:lpstr>'様式56-1'!Print_Area</vt:lpstr>
      <vt:lpstr>サービス種類別提出書類一覧!Print_Titles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栗原 彩記子</dc:creator>
  <cp:lastModifiedBy>原慈_40（健）障害者施設指導課</cp:lastModifiedBy>
  <cp:lastPrinted>2025-03-06T04:24:10Z</cp:lastPrinted>
  <dcterms:created xsi:type="dcterms:W3CDTF">2021-03-31T05:50:39Z</dcterms:created>
  <dcterms:modified xsi:type="dcterms:W3CDTF">2026-04-03T01:03:10Z</dcterms:modified>
</cp:coreProperties>
</file>